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6210" tabRatio="955" firstSheet="6" activeTab="11"/>
  </bookViews>
  <sheets>
    <sheet name="1.部门预算收支总表" sheetId="1" r:id="rId1"/>
    <sheet name="2.收入预算总表" sheetId="2" r:id="rId2"/>
    <sheet name="3.部门支出总表" sheetId="3" r:id="rId3"/>
    <sheet name="4.财政拨款收支总表" sheetId="4" r:id="rId4"/>
    <sheet name="5.财政拨款支出情况表（功能科目）" sheetId="5" r:id="rId5"/>
    <sheet name="6.财政拨款基本支出表（经济科目）" sheetId="6" r:id="rId6"/>
    <sheet name="7.部门政府性基金支出表" sheetId="7" r:id="rId7"/>
    <sheet name="8.一般公共预算收支总表" sheetId="8" r:id="rId8"/>
    <sheet name="9.一般公共预算支出表（功能分类）" sheetId="9" r:id="rId9"/>
    <sheet name="10一般公共预算基本支出表（经济分类）" sheetId="10" r:id="rId10"/>
    <sheet name="11.一般公共预算机关运行经费支出" sheetId="11" r:id="rId11"/>
    <sheet name="12.一般公共预算“三公”经费支出预算表" sheetId="12" r:id="rId12"/>
    <sheet name="13.政府采购预算表" sheetId="13" r:id="rId13"/>
  </sheets>
  <definedNames>
    <definedName name="_xlnm.Print_Area" localSheetId="12">'13.政府采购预算表'!$A$1:$F$26</definedName>
  </definedNames>
  <calcPr fullCalcOnLoad="1"/>
</workbook>
</file>

<file path=xl/sharedStrings.xml><?xml version="1.0" encoding="utf-8"?>
<sst xmlns="http://schemas.openxmlformats.org/spreadsheetml/2006/main" count="367" uniqueCount="180">
  <si>
    <t>表一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</si>
  <si>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</si>
  <si>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</t>
    </r>
  </si>
  <si>
    <r>
      <t xml:space="preserve">                       </t>
    </r>
    <r>
      <rPr>
        <b/>
        <sz val="12"/>
        <rFont val="宋体"/>
        <family val="0"/>
      </rPr>
      <t>支出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</si>
  <si>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</si>
  <si>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</si>
  <si>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</si>
  <si>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</si>
  <si>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</si>
  <si>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</si>
  <si>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</si>
  <si>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</si>
  <si>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</si>
  <si>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 xml:space="preserve">      1. 一般公共预算</t>
  </si>
  <si>
    <t>二、外交支出</t>
  </si>
  <si>
    <t>二、项目支出</t>
  </si>
  <si>
    <t xml:space="preserve">      2. 政府性基金预算</t>
  </si>
  <si>
    <t>三、国防支出</t>
  </si>
  <si>
    <t>三、单位预留机动经费</t>
  </si>
  <si>
    <t>二、财政专户管理资金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</si>
  <si>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</si>
  <si>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</si>
  <si>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</si>
  <si>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</si>
  <si>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</si>
  <si>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</si>
  <si>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</si>
  <si>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</si>
  <si>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</si>
  <si>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</si>
  <si>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</si>
  <si>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</si>
  <si>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</si>
  <si>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</si>
  <si>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</si>
  <si>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</si>
  <si>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</si>
  <si>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</si>
  <si>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</si>
  <si>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</si>
  <si>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</si>
  <si>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上年结转资金</t>
  </si>
  <si>
    <t>结转下年资金</t>
  </si>
  <si>
    <t>收入合计</t>
  </si>
  <si>
    <t>支出合计</t>
  </si>
  <si>
    <t>表二</t>
  </si>
  <si>
    <t>单位：万元</t>
  </si>
  <si>
    <t>项目名称</t>
  </si>
  <si>
    <t>收入总计</t>
  </si>
  <si>
    <t>一般公共预算资金</t>
  </si>
  <si>
    <t>小计</t>
  </si>
  <si>
    <t>公共财政拨款（补助）资金</t>
  </si>
  <si>
    <t>专项收入</t>
  </si>
  <si>
    <t>政府性基金</t>
  </si>
  <si>
    <t>财政专户管理资金</t>
  </si>
  <si>
    <t>专户管理教育收费</t>
  </si>
  <si>
    <t>其他非税收入</t>
  </si>
  <si>
    <t>其他资金</t>
  </si>
  <si>
    <t>事业收入</t>
  </si>
  <si>
    <t>经营收入</t>
  </si>
  <si>
    <t>其他收入</t>
  </si>
  <si>
    <t>债务资金（银行贷款）</t>
  </si>
  <si>
    <t>上年结转和结余资金</t>
  </si>
  <si>
    <t>其中：动用上年结转和结余资金</t>
  </si>
  <si>
    <t>表三</t>
  </si>
  <si>
    <t>合计</t>
  </si>
  <si>
    <t>基本支出</t>
  </si>
  <si>
    <t>项目支出</t>
  </si>
  <si>
    <t>单位预留机动经费</t>
  </si>
  <si>
    <t>表四</t>
  </si>
  <si>
    <t>收入</t>
  </si>
  <si>
    <t>支出</t>
  </si>
  <si>
    <t>支出用途</t>
  </si>
  <si>
    <t>一、一般公共预算</t>
  </si>
  <si>
    <t>二、政府性基金预算</t>
  </si>
  <si>
    <t>表五</t>
  </si>
  <si>
    <t>功能科目代码</t>
  </si>
  <si>
    <t>金   额</t>
  </si>
  <si>
    <t>合  计</t>
  </si>
  <si>
    <t>表六</t>
  </si>
  <si>
    <t>科目编码</t>
  </si>
  <si>
    <t>科目名称</t>
  </si>
  <si>
    <t>表七</t>
  </si>
  <si>
    <t>表八</t>
  </si>
  <si>
    <t xml:space="preserve">    1、公共财政拨款（补助）资金</t>
  </si>
  <si>
    <t xml:space="preserve">    2、专项收入</t>
  </si>
  <si>
    <t>表九</t>
  </si>
  <si>
    <t>表十</t>
  </si>
  <si>
    <t>表十一</t>
  </si>
  <si>
    <t>机关运行经费支出</t>
  </si>
  <si>
    <t>表十二</t>
  </si>
  <si>
    <t>因公出国（境）费</t>
  </si>
  <si>
    <t>公务用车购置及运行维护费</t>
  </si>
  <si>
    <t>公务接待费</t>
  </si>
  <si>
    <t>会议费</t>
  </si>
  <si>
    <t>培训费</t>
  </si>
  <si>
    <t>公务用车购置费</t>
  </si>
  <si>
    <t>公务用车运行维护费</t>
  </si>
  <si>
    <t>表十三</t>
  </si>
  <si>
    <t>采购品目大类</t>
  </si>
  <si>
    <t>专项名称</t>
  </si>
  <si>
    <t>经济科目</t>
  </si>
  <si>
    <t>采购物品名称</t>
  </si>
  <si>
    <t>采购组织形式</t>
  </si>
  <si>
    <t>总计</t>
  </si>
  <si>
    <r>
      <t>一、货物</t>
    </r>
    <r>
      <rPr>
        <b/>
        <sz val="10"/>
        <rFont val="Arial"/>
        <family val="2"/>
      </rPr>
      <t>A</t>
    </r>
  </si>
  <si>
    <r>
      <t>二、工程</t>
    </r>
    <r>
      <rPr>
        <b/>
        <sz val="10"/>
        <rFont val="Arial"/>
        <family val="2"/>
      </rPr>
      <t>B</t>
    </r>
  </si>
  <si>
    <r>
      <t>三、服务</t>
    </r>
    <r>
      <rPr>
        <b/>
        <sz val="10"/>
        <rFont val="Arial"/>
        <family val="2"/>
      </rPr>
      <t>C</t>
    </r>
  </si>
  <si>
    <t>注：1.采购组织形式为：集中采购、部门集中采购和分散采购。</t>
  </si>
  <si>
    <r>
      <t xml:space="preserve">   </t>
    </r>
    <r>
      <rPr>
        <sz val="10"/>
        <rFont val="宋体"/>
        <family val="0"/>
      </rPr>
      <t>2.采购品目名称根据《政府采购品目分类目录》（财库[2013]189号）规定品目名称填写。</t>
    </r>
  </si>
  <si>
    <t>201</t>
  </si>
  <si>
    <t>一般公共服务支出</t>
  </si>
  <si>
    <t xml:space="preserve">  32</t>
  </si>
  <si>
    <t xml:space="preserve">  组织事务</t>
  </si>
  <si>
    <t xml:space="preserve">    01</t>
  </si>
  <si>
    <t xml:space="preserve">    行政运行（组织事务）</t>
  </si>
  <si>
    <t xml:space="preserve">      行政政法科</t>
  </si>
  <si>
    <t xml:space="preserve">      106</t>
  </si>
  <si>
    <t xml:space="preserve">        组织部</t>
  </si>
  <si>
    <t xml:space="preserve">        10601</t>
  </si>
  <si>
    <t xml:space="preserve">          组织部本级</t>
  </si>
  <si>
    <t xml:space="preserve">    50</t>
  </si>
  <si>
    <t xml:space="preserve">    事业运行（组织事务）</t>
  </si>
  <si>
    <t xml:space="preserve">        10602</t>
  </si>
  <si>
    <t xml:space="preserve">          党员电化教育中心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</si>
  <si>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</si>
  <si>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</si>
  <si>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</si>
  <si>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</si>
  <si>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</si>
  <si>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 xml:space="preserve">    02</t>
  </si>
  <si>
    <t xml:space="preserve">    提租补贴</t>
  </si>
  <si>
    <t>工资福利支出</t>
  </si>
  <si>
    <t xml:space="preserve">    基本工资</t>
  </si>
  <si>
    <t xml:space="preserve">    津贴补贴</t>
  </si>
  <si>
    <t xml:space="preserve">    奖金</t>
  </si>
  <si>
    <t xml:space="preserve">    社会保障费</t>
  </si>
  <si>
    <t xml:space="preserve">    伙食补助费</t>
  </si>
  <si>
    <t xml:space="preserve">    绩效工资</t>
  </si>
  <si>
    <t xml:space="preserve">    其他工资福利</t>
  </si>
  <si>
    <t>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</si>
  <si>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</si>
  <si>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</si>
  <si>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</si>
  <si>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</si>
  <si>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</si>
  <si>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</si>
  <si>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</si>
  <si>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</si>
  <si>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</si>
  <si>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</si>
  <si>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工会经费</t>
  </si>
  <si>
    <t xml:space="preserve">    福利费</t>
  </si>
  <si>
    <t xml:space="preserve">    公务用车维护费</t>
  </si>
  <si>
    <t xml:space="preserve">    其他交通费用</t>
  </si>
  <si>
    <t xml:space="preserve">    其他商品和服务支出</t>
  </si>
  <si>
    <t>对个人和家庭的补助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</si>
  <si>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</si>
  <si>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</si>
  <si>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</si>
  <si>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</si>
  <si>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</si>
  <si>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其他对个人和家庭补助</t>
    </r>
  </si>
  <si>
    <t xml:space="preserve">    交通费</t>
  </si>
  <si>
    <t>本表为空表，无数字。</t>
  </si>
  <si>
    <t>2016年，海州区委组织部一般公共预算“三公”经费、会议费、培训费支出预算比2015年减少9.59万元，下降54.87%，其中公务用车购置及运行维护费减少2.24万元，原因是由于公车改革，组织部机关车辆被区公车办收走统一管理，所以年初未安排组织部此项预算；公务接待费减少6.77万元，下降94.16%，原因是严格执行中央八项规定和省委十项规定的要求，从严从紧，压缩经费支出；培训费增加0.54万元，因提升党员干部能力素质，强化培训需求；会议费下降1.34万元，下降54.69%，原因是严格执行中央八项规定和省委十项规定的要求，从严从紧，压缩经费支出。</t>
  </si>
  <si>
    <t>本表为空表，无数字</t>
  </si>
  <si>
    <t>2016年度海州区委组织部部门政府采购预算表</t>
  </si>
  <si>
    <t>海州区委组织部部门一般公共预算财政拨款“三公”经费、会议费、培训费支出预算表</t>
  </si>
  <si>
    <t>2016年度海州区委组织部部门一般公共预算基本支出预算表</t>
  </si>
  <si>
    <t>2016年度海州区委组织部部门一般公共预算支出预算表</t>
  </si>
  <si>
    <t>2016年度海州区委组织部部门一般公共预算收支预算总表</t>
  </si>
  <si>
    <t>2016年度海州区委组织部部门财政拨款政府性基金支出预算表</t>
  </si>
  <si>
    <t>2016年度海州区委组织部部门财政拨款基本支出预算表</t>
  </si>
  <si>
    <t>2016年度海州区委组织部部门财政拨款支出预算表</t>
  </si>
  <si>
    <t>2016年度海州区委组织部部门财政拨款收支预算总表</t>
  </si>
  <si>
    <t>2016年度海州区委组织部部门支出预算总表</t>
  </si>
  <si>
    <t>2016年度海州区委组织部部门收入预算总表</t>
  </si>
  <si>
    <t>2016年度海州区委组织部部门收支预算总表</t>
  </si>
  <si>
    <t>2016年度海州区委组织部部门一般公共预算机关运行经费支出预算表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</si>
</sst>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* #,##0;* \-#,##0;* &quot;-&quot;;@"/>
    <numFmt numFmtId="179" formatCode="* #,##0.00;* \-#,##0.00;* &quot;-&quot;??;@"/>
    <numFmt numFmtId="180" formatCode="&quot;¥&quot;* _-#,##0;&quot;¥&quot;* \-#,##0;&quot;¥&quot;* _-&quot;-&quot;;@"/>
    <numFmt numFmtId="181" formatCode="&quot;¥&quot;* _-#,##0.00;&quot;¥&quot;* \-#,##0.00;&quot;¥&quot;* _-&quot;-&quot;??;@"/>
    <numFmt numFmtId="182" formatCode="0.00_ "/>
    <numFmt numFmtId="183" formatCode=";;"/>
    <numFmt numFmtId="184" formatCode="* #,##0.0;* \-#,##0.0;* &quot;&quot;??;@"/>
    <numFmt numFmtId="185" formatCode="0.00_);[Red]\(0.00\)"/>
  </numFmts>
  <fonts count="49">
    <font>
      <sz val="11"/>
      <color indexed="8"/>
      <name val="宋体"/>
      <family val="0"/>
    </font>
    <font>
      <sz val="12"/>
      <color indexed="8"/>
      <name val="方正仿宋_GBK"/>
      <family val="0"/>
    </font>
    <font>
      <sz val="20"/>
      <name val="方正小标宋_GBK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name val="方正仿宋_GBK"/>
      <family val="0"/>
    </font>
    <font>
      <b/>
      <sz val="20"/>
      <name val="方正小标宋_GBK"/>
      <family val="0"/>
    </font>
    <font>
      <sz val="10"/>
      <name val="方正小标宋_GBK"/>
      <family val="0"/>
    </font>
    <font>
      <sz val="10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2"/>
      <name val="方正仿宋_GBK"/>
      <family val="0"/>
    </font>
    <font>
      <sz val="18"/>
      <name val="黑体"/>
      <family val="3"/>
    </font>
    <font>
      <b/>
      <sz val="16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方正仿宋_GBK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71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5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1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10" fillId="0" borderId="0">
      <alignment vertical="center"/>
      <protection/>
    </xf>
    <xf numFmtId="0" fontId="46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9" borderId="5" applyNumberFormat="0" applyAlignment="0" applyProtection="0"/>
    <xf numFmtId="0" fontId="39" fillId="14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2" borderId="0" applyNumberFormat="0" applyBorder="0" applyAlignment="0" applyProtection="0"/>
    <xf numFmtId="0" fontId="29" fillId="10" borderId="0" applyNumberFormat="0" applyBorder="0" applyAlignment="0" applyProtection="0"/>
    <xf numFmtId="0" fontId="37" fillId="9" borderId="8" applyNumberFormat="0" applyAlignment="0" applyProtection="0"/>
    <xf numFmtId="0" fontId="30" fillId="3" borderId="5" applyNumberFormat="0" applyAlignment="0" applyProtection="0"/>
    <xf numFmtId="0" fontId="4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8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45" applyFont="1" applyBorder="1" applyAlignment="1">
      <alignment horizontal="left" vertical="center"/>
    </xf>
    <xf numFmtId="0" fontId="6" fillId="0" borderId="11" xfId="45" applyBorder="1" applyAlignment="1">
      <alignment horizontal="left" vertical="center"/>
    </xf>
    <xf numFmtId="176" fontId="6" fillId="0" borderId="11" xfId="45" applyNumberFormat="1" applyBorder="1" applyAlignment="1">
      <alignment horizontal="left" vertical="center"/>
    </xf>
    <xf numFmtId="177" fontId="6" fillId="0" borderId="12" xfId="45" applyNumberFormat="1" applyBorder="1" applyAlignment="1">
      <alignment horizontal="right" vertical="center"/>
    </xf>
    <xf numFmtId="0" fontId="4" fillId="0" borderId="10" xfId="45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8" fillId="0" borderId="0" xfId="0" applyFont="1" applyAlignment="1">
      <alignment vertical="center"/>
    </xf>
    <xf numFmtId="0" fontId="8" fillId="4" borderId="0" xfId="44" applyFont="1" applyFill="1" applyAlignment="1">
      <alignment horizontal="left"/>
      <protection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16" xfId="46" applyFont="1" applyFill="1" applyBorder="1" applyAlignment="1">
      <alignment horizontal="center" vertical="center" wrapText="1"/>
      <protection/>
    </xf>
    <xf numFmtId="0" fontId="7" fillId="0" borderId="17" xfId="46" applyFont="1" applyFill="1" applyBorder="1" applyAlignment="1">
      <alignment horizontal="center" vertical="center" wrapText="1"/>
      <protection/>
    </xf>
    <xf numFmtId="0" fontId="7" fillId="0" borderId="18" xfId="46" applyFont="1" applyFill="1" applyBorder="1" applyAlignment="1">
      <alignment horizontal="center" vertical="center" wrapText="1"/>
      <protection/>
    </xf>
    <xf numFmtId="0" fontId="6" fillId="0" borderId="10" xfId="41" applyNumberFormat="1" applyFont="1" applyFill="1" applyBorder="1" applyAlignment="1">
      <alignment/>
    </xf>
    <xf numFmtId="0" fontId="7" fillId="0" borderId="11" xfId="46" applyFont="1" applyBorder="1" applyAlignment="1">
      <alignment horizontal="center" vertical="center" wrapText="1"/>
      <protection/>
    </xf>
    <xf numFmtId="0" fontId="10" fillId="0" borderId="12" xfId="46" applyFont="1" applyBorder="1" applyAlignment="1">
      <alignment horizontal="center" vertical="center" wrapText="1"/>
      <protection/>
    </xf>
    <xf numFmtId="0" fontId="10" fillId="0" borderId="11" xfId="46" applyFont="1" applyBorder="1" applyAlignment="1">
      <alignment horizontal="left" vertical="center" wrapText="1"/>
      <protection/>
    </xf>
    <xf numFmtId="0" fontId="10" fillId="0" borderId="11" xfId="46" applyFont="1" applyBorder="1" applyAlignment="1">
      <alignment vertical="center" wrapText="1"/>
      <protection/>
    </xf>
    <xf numFmtId="0" fontId="10" fillId="0" borderId="12" xfId="46" applyFont="1" applyFill="1" applyBorder="1" applyAlignment="1">
      <alignment vertical="center" wrapText="1"/>
      <protection/>
    </xf>
    <xf numFmtId="0" fontId="3" fillId="0" borderId="11" xfId="46" applyFont="1" applyBorder="1" applyAlignment="1">
      <alignment vertical="center" wrapText="1"/>
      <protection/>
    </xf>
    <xf numFmtId="0" fontId="7" fillId="0" borderId="13" xfId="46" applyFont="1" applyBorder="1" applyAlignment="1">
      <alignment horizontal="center" vertical="center" wrapText="1"/>
      <protection/>
    </xf>
    <xf numFmtId="0" fontId="10" fillId="0" borderId="14" xfId="46" applyFont="1" applyFill="1" applyBorder="1" applyAlignment="1">
      <alignment vertical="center" wrapText="1"/>
      <protection/>
    </xf>
    <xf numFmtId="0" fontId="10" fillId="0" borderId="15" xfId="46" applyFont="1" applyFill="1" applyBorder="1" applyAlignment="1">
      <alignment vertical="center" wrapText="1"/>
      <protection/>
    </xf>
    <xf numFmtId="0" fontId="12" fillId="0" borderId="0" xfId="41" applyNumberFormat="1" applyFont="1" applyFill="1" applyBorder="1" applyAlignment="1">
      <alignment/>
    </xf>
    <xf numFmtId="0" fontId="6" fillId="0" borderId="0" xfId="41" applyNumberFormat="1" applyFont="1" applyFill="1" applyBorder="1" applyAlignment="1">
      <alignment/>
    </xf>
    <xf numFmtId="0" fontId="13" fillId="0" borderId="0" xfId="40" applyFont="1" applyAlignment="1">
      <alignment vertical="center" shrinkToFit="1"/>
    </xf>
    <xf numFmtId="0" fontId="14" fillId="0" borderId="0" xfId="41" applyFont="1" applyAlignment="1">
      <alignment vertical="center"/>
    </xf>
    <xf numFmtId="0" fontId="8" fillId="4" borderId="0" xfId="44" applyFont="1" applyFill="1" applyAlignment="1">
      <alignment horizontal="right"/>
      <protection/>
    </xf>
    <xf numFmtId="0" fontId="3" fillId="0" borderId="0" xfId="41" applyNumberFormat="1" applyFont="1" applyFill="1" applyBorder="1" applyAlignment="1">
      <alignment wrapText="1"/>
    </xf>
    <xf numFmtId="0" fontId="15" fillId="0" borderId="0" xfId="40" applyNumberFormat="1" applyFont="1" applyFill="1" applyBorder="1" applyAlignment="1">
      <alignment/>
    </xf>
    <xf numFmtId="0" fontId="3" fillId="0" borderId="0" xfId="40" applyNumberFormat="1" applyFont="1" applyFill="1" applyBorder="1" applyAlignment="1">
      <alignment/>
    </xf>
    <xf numFmtId="0" fontId="15" fillId="0" borderId="0" xfId="40" applyFont="1" applyAlignment="1">
      <alignment horizontal="left" vertical="center"/>
    </xf>
    <xf numFmtId="0" fontId="15" fillId="0" borderId="0" xfId="40" applyFont="1" applyAlignment="1">
      <alignment horizontal="right"/>
    </xf>
    <xf numFmtId="0" fontId="7" fillId="0" borderId="11" xfId="40" applyFont="1" applyBorder="1" applyAlignment="1">
      <alignment horizontal="center" vertical="center" wrapText="1" shrinkToFit="1"/>
    </xf>
    <xf numFmtId="0" fontId="7" fillId="0" borderId="12" xfId="40" applyFont="1" applyBorder="1" applyAlignment="1">
      <alignment horizontal="center" vertical="center" wrapText="1" shrinkToFit="1"/>
    </xf>
    <xf numFmtId="0" fontId="16" fillId="0" borderId="10" xfId="40" applyFont="1" applyBorder="1" applyAlignment="1">
      <alignment vertical="center"/>
    </xf>
    <xf numFmtId="177" fontId="16" fillId="0" borderId="11" xfId="40" applyNumberFormat="1" applyFont="1" applyBorder="1" applyAlignment="1">
      <alignment horizontal="right" vertical="center"/>
    </xf>
    <xf numFmtId="0" fontId="16" fillId="0" borderId="11" xfId="40" applyFont="1" applyBorder="1" applyAlignment="1">
      <alignment vertical="center"/>
    </xf>
    <xf numFmtId="177" fontId="16" fillId="0" borderId="12" xfId="40" applyNumberFormat="1" applyFont="1" applyBorder="1" applyAlignment="1">
      <alignment horizontal="right" vertical="center"/>
    </xf>
    <xf numFmtId="0" fontId="16" fillId="0" borderId="10" xfId="40" applyFont="1" applyBorder="1" applyAlignment="1">
      <alignment horizontal="left" vertical="center"/>
    </xf>
    <xf numFmtId="0" fontId="16" fillId="0" borderId="11" xfId="40" applyFont="1" applyBorder="1" applyAlignment="1">
      <alignment horizontal="center" vertical="center" wrapText="1" shrinkToFit="1"/>
    </xf>
    <xf numFmtId="0" fontId="17" fillId="0" borderId="13" xfId="40" applyFont="1" applyBorder="1" applyAlignment="1">
      <alignment horizontal="center" vertical="center"/>
    </xf>
    <xf numFmtId="177" fontId="16" fillId="0" borderId="14" xfId="40" applyNumberFormat="1" applyFont="1" applyBorder="1" applyAlignment="1">
      <alignment horizontal="right" vertical="center"/>
    </xf>
    <xf numFmtId="0" fontId="17" fillId="0" borderId="14" xfId="40" applyFont="1" applyBorder="1" applyAlignment="1">
      <alignment horizontal="center" vertical="center"/>
    </xf>
    <xf numFmtId="177" fontId="16" fillId="0" borderId="15" xfId="40" applyNumberFormat="1" applyFont="1" applyBorder="1" applyAlignment="1">
      <alignment horizontal="right" vertical="center"/>
    </xf>
    <xf numFmtId="0" fontId="18" fillId="0" borderId="0" xfId="41" applyNumberFormat="1" applyFont="1" applyFill="1" applyBorder="1" applyAlignment="1">
      <alignment/>
    </xf>
    <xf numFmtId="0" fontId="18" fillId="0" borderId="0" xfId="0" applyFont="1" applyAlignment="1">
      <alignment vertical="center" shrinkToFit="1"/>
    </xf>
    <xf numFmtId="0" fontId="10" fillId="0" borderId="10" xfId="40" applyFont="1" applyBorder="1" applyAlignment="1">
      <alignment vertical="center"/>
    </xf>
    <xf numFmtId="177" fontId="10" fillId="0" borderId="11" xfId="40" applyNumberFormat="1" applyFont="1" applyBorder="1" applyAlignment="1">
      <alignment horizontal="right" vertical="center"/>
    </xf>
    <xf numFmtId="0" fontId="10" fillId="0" borderId="11" xfId="40" applyFont="1" applyBorder="1" applyAlignment="1">
      <alignment vertical="center"/>
    </xf>
    <xf numFmtId="177" fontId="10" fillId="0" borderId="12" xfId="40" applyNumberFormat="1" applyFont="1" applyBorder="1" applyAlignment="1">
      <alignment horizontal="right" vertical="center"/>
    </xf>
    <xf numFmtId="0" fontId="10" fillId="0" borderId="10" xfId="40" applyFont="1" applyBorder="1" applyAlignment="1">
      <alignment horizontal="left" vertical="center"/>
    </xf>
    <xf numFmtId="0" fontId="10" fillId="0" borderId="11" xfId="40" applyFont="1" applyBorder="1" applyAlignment="1">
      <alignment horizontal="center" vertical="center" wrapText="1" shrinkToFit="1"/>
    </xf>
    <xf numFmtId="0" fontId="7" fillId="0" borderId="13" xfId="40" applyFont="1" applyBorder="1" applyAlignment="1">
      <alignment horizontal="center" vertical="center"/>
    </xf>
    <xf numFmtId="177" fontId="10" fillId="0" borderId="14" xfId="40" applyNumberFormat="1" applyFont="1" applyBorder="1" applyAlignment="1">
      <alignment horizontal="right" vertical="center"/>
    </xf>
    <xf numFmtId="0" fontId="7" fillId="0" borderId="14" xfId="40" applyFont="1" applyBorder="1" applyAlignment="1">
      <alignment horizontal="center" vertical="center"/>
    </xf>
    <xf numFmtId="177" fontId="10" fillId="0" borderId="15" xfId="40" applyNumberFormat="1" applyFont="1" applyBorder="1" applyAlignment="1">
      <alignment horizontal="right" vertical="center"/>
    </xf>
    <xf numFmtId="0" fontId="20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9" fillId="4" borderId="16" xfId="0" applyFont="1" applyFill="1" applyBorder="1" applyAlignment="1">
      <alignment horizontal="center" vertical="center" wrapText="1" shrinkToFit="1"/>
    </xf>
    <xf numFmtId="0" fontId="9" fillId="4" borderId="17" xfId="0" applyFont="1" applyFill="1" applyBorder="1" applyAlignment="1">
      <alignment horizontal="center" vertical="center" wrapText="1" shrinkToFit="1"/>
    </xf>
    <xf numFmtId="0" fontId="9" fillId="4" borderId="18" xfId="0" applyFont="1" applyFill="1" applyBorder="1" applyAlignment="1">
      <alignment horizontal="center" vertical="center" wrapText="1" shrinkToFit="1"/>
    </xf>
    <xf numFmtId="177" fontId="21" fillId="0" borderId="13" xfId="0" applyNumberFormat="1" applyFont="1" applyBorder="1" applyAlignment="1">
      <alignment horizontal="right" vertical="center" wrapText="1"/>
    </xf>
    <xf numFmtId="177" fontId="21" fillId="0" borderId="14" xfId="0" applyNumberFormat="1" applyFont="1" applyBorder="1" applyAlignment="1">
      <alignment horizontal="right" vertical="center" wrapText="1"/>
    </xf>
    <xf numFmtId="177" fontId="21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1" fillId="4" borderId="11" xfId="0" applyFont="1" applyFill="1" applyBorder="1" applyAlignment="1">
      <alignment horizontal="left" vertical="center" wrapText="1" shrinkToFit="1"/>
    </xf>
    <xf numFmtId="0" fontId="11" fillId="0" borderId="12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4" borderId="14" xfId="0" applyFont="1" applyFill="1" applyBorder="1" applyAlignment="1">
      <alignment horizontal="left" vertical="center" wrapText="1" shrinkToFit="1"/>
    </xf>
    <xf numFmtId="0" fontId="11" fillId="0" borderId="15" xfId="0" applyFont="1" applyBorder="1" applyAlignment="1">
      <alignment vertical="center"/>
    </xf>
    <xf numFmtId="0" fontId="18" fillId="0" borderId="0" xfId="40" applyNumberFormat="1" applyFont="1" applyFill="1" applyBorder="1" applyAlignment="1">
      <alignment/>
    </xf>
    <xf numFmtId="0" fontId="22" fillId="0" borderId="11" xfId="40" applyFont="1" applyBorder="1" applyAlignment="1">
      <alignment horizontal="center" vertical="center" wrapText="1" shrinkToFit="1"/>
    </xf>
    <xf numFmtId="0" fontId="22" fillId="0" borderId="12" xfId="40" applyFont="1" applyBorder="1" applyAlignment="1">
      <alignment horizontal="center" vertical="center" wrapText="1" shrinkToFit="1"/>
    </xf>
    <xf numFmtId="0" fontId="12" fillId="0" borderId="10" xfId="40" applyFont="1" applyBorder="1" applyAlignment="1">
      <alignment vertical="center"/>
    </xf>
    <xf numFmtId="177" fontId="23" fillId="0" borderId="11" xfId="40" applyNumberFormat="1" applyFont="1" applyBorder="1" applyAlignment="1">
      <alignment horizontal="right" vertical="center"/>
    </xf>
    <xf numFmtId="0" fontId="12" fillId="0" borderId="11" xfId="4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177" fontId="23" fillId="0" borderId="12" xfId="40" applyNumberFormat="1" applyFont="1" applyBorder="1" applyAlignment="1">
      <alignment horizontal="right" vertical="center"/>
    </xf>
    <xf numFmtId="0" fontId="12" fillId="0" borderId="10" xfId="40" applyFont="1" applyBorder="1" applyAlignment="1">
      <alignment horizontal="left" vertical="center"/>
    </xf>
    <xf numFmtId="0" fontId="23" fillId="0" borderId="11" xfId="40" applyFont="1" applyBorder="1" applyAlignment="1">
      <alignment horizontal="center" vertical="center" wrapText="1" shrinkToFit="1"/>
    </xf>
    <xf numFmtId="0" fontId="23" fillId="0" borderId="10" xfId="40" applyFont="1" applyBorder="1" applyAlignment="1">
      <alignment vertical="center"/>
    </xf>
    <xf numFmtId="0" fontId="23" fillId="0" borderId="11" xfId="40" applyFont="1" applyBorder="1" applyAlignment="1">
      <alignment vertical="center"/>
    </xf>
    <xf numFmtId="0" fontId="23" fillId="0" borderId="12" xfId="40" applyFont="1" applyBorder="1" applyAlignment="1">
      <alignment horizontal="center" vertical="center" wrapText="1" shrinkToFit="1"/>
    </xf>
    <xf numFmtId="4" fontId="23" fillId="0" borderId="12" xfId="40" applyNumberFormat="1" applyFont="1" applyBorder="1" applyAlignment="1">
      <alignment horizontal="right" vertical="center"/>
    </xf>
    <xf numFmtId="0" fontId="3" fillId="0" borderId="10" xfId="40" applyFont="1" applyBorder="1" applyAlignment="1">
      <alignment horizontal="center" vertical="center"/>
    </xf>
    <xf numFmtId="0" fontId="23" fillId="0" borderId="11" xfId="40" applyNumberFormat="1" applyFont="1" applyFill="1" applyBorder="1" applyAlignment="1">
      <alignment/>
    </xf>
    <xf numFmtId="0" fontId="24" fillId="0" borderId="10" xfId="40" applyFont="1" applyBorder="1" applyAlignment="1">
      <alignment horizontal="center" vertical="center"/>
    </xf>
    <xf numFmtId="0" fontId="12" fillId="0" borderId="10" xfId="40" applyFont="1" applyBorder="1" applyAlignment="1">
      <alignment horizontal="center" vertical="center"/>
    </xf>
    <xf numFmtId="0" fontId="12" fillId="0" borderId="11" xfId="40" applyFont="1" applyBorder="1" applyAlignment="1">
      <alignment horizontal="center" vertical="center" wrapText="1" shrinkToFit="1"/>
    </xf>
    <xf numFmtId="0" fontId="24" fillId="0" borderId="13" xfId="40" applyFont="1" applyBorder="1" applyAlignment="1">
      <alignment horizontal="center" vertical="center"/>
    </xf>
    <xf numFmtId="177" fontId="12" fillId="0" borderId="14" xfId="40" applyNumberFormat="1" applyFont="1" applyBorder="1" applyAlignment="1">
      <alignment horizontal="right" vertical="center"/>
    </xf>
    <xf numFmtId="177" fontId="23" fillId="0" borderId="15" xfId="40" applyNumberFormat="1" applyFont="1" applyBorder="1" applyAlignment="1">
      <alignment horizontal="right" vertical="center"/>
    </xf>
    <xf numFmtId="4" fontId="41" fillId="0" borderId="20" xfId="42" applyNumberFormat="1" applyFont="1" applyFill="1" applyBorder="1" applyAlignment="1" applyProtection="1">
      <alignment horizontal="right" vertical="center"/>
      <protection/>
    </xf>
    <xf numFmtId="49" fontId="41" fillId="0" borderId="21" xfId="42" applyNumberFormat="1" applyFont="1" applyFill="1" applyBorder="1" applyAlignment="1" applyProtection="1">
      <alignment vertical="center"/>
      <protection/>
    </xf>
    <xf numFmtId="0" fontId="24" fillId="0" borderId="11" xfId="40" applyFont="1" applyBorder="1" applyAlignment="1">
      <alignment horizontal="center" vertical="center"/>
    </xf>
    <xf numFmtId="0" fontId="12" fillId="0" borderId="11" xfId="40" applyFont="1" applyBorder="1" applyAlignment="1">
      <alignment horizontal="center" vertical="center"/>
    </xf>
    <xf numFmtId="0" fontId="24" fillId="0" borderId="14" xfId="40" applyFont="1" applyBorder="1" applyAlignment="1">
      <alignment horizontal="center" vertical="center"/>
    </xf>
    <xf numFmtId="0" fontId="15" fillId="0" borderId="0" xfId="40" applyNumberFormat="1" applyFont="1" applyFill="1" applyBorder="1" applyAlignment="1">
      <alignment horizontal="left" wrapText="1"/>
    </xf>
    <xf numFmtId="0" fontId="15" fillId="0" borderId="0" xfId="40" applyNumberFormat="1" applyFont="1" applyFill="1" applyBorder="1" applyAlignment="1">
      <alignment horizontal="left"/>
    </xf>
    <xf numFmtId="0" fontId="22" fillId="0" borderId="10" xfId="40" applyFont="1" applyBorder="1" applyAlignment="1">
      <alignment horizontal="center" vertical="center" wrapText="1" shrinkToFit="1"/>
    </xf>
    <xf numFmtId="0" fontId="22" fillId="0" borderId="11" xfId="40" applyFont="1" applyBorder="1" applyAlignment="1">
      <alignment horizontal="center" vertical="center" wrapText="1" shrinkToFit="1"/>
    </xf>
    <xf numFmtId="0" fontId="2" fillId="0" borderId="0" xfId="40" applyFont="1" applyAlignment="1">
      <alignment horizontal="center" vertical="center" shrinkToFit="1"/>
    </xf>
    <xf numFmtId="0" fontId="15" fillId="0" borderId="0" xfId="40" applyFont="1" applyAlignment="1">
      <alignment horizontal="right" vertical="center"/>
    </xf>
    <xf numFmtId="0" fontId="22" fillId="0" borderId="16" xfId="40" applyFont="1" applyBorder="1" applyAlignment="1">
      <alignment horizontal="center" vertical="center" wrapText="1" shrinkToFit="1"/>
    </xf>
    <xf numFmtId="0" fontId="22" fillId="0" borderId="17" xfId="40" applyFont="1" applyBorder="1" applyAlignment="1">
      <alignment horizontal="center" vertical="center" wrapText="1" shrinkToFit="1"/>
    </xf>
    <xf numFmtId="0" fontId="22" fillId="0" borderId="18" xfId="40" applyFont="1" applyBorder="1" applyAlignment="1">
      <alignment horizontal="center" vertical="center" wrapText="1" shrinkToFit="1"/>
    </xf>
    <xf numFmtId="0" fontId="22" fillId="0" borderId="12" xfId="4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6" xfId="40" applyFont="1" applyBorder="1" applyAlignment="1">
      <alignment horizontal="center" vertical="center" wrapText="1" shrinkToFit="1"/>
    </xf>
    <xf numFmtId="0" fontId="7" fillId="0" borderId="17" xfId="40" applyFont="1" applyBorder="1" applyAlignment="1">
      <alignment horizontal="center" vertical="center" wrapText="1" shrinkToFit="1"/>
    </xf>
    <xf numFmtId="0" fontId="7" fillId="0" borderId="18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7" fillId="0" borderId="12" xfId="40" applyFont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 shrinkToFit="1"/>
    </xf>
    <xf numFmtId="0" fontId="19" fillId="0" borderId="0" xfId="4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9" fillId="0" borderId="16" xfId="46" applyFont="1" applyFill="1" applyBorder="1" applyAlignment="1">
      <alignment horizontal="center" vertical="center" wrapText="1"/>
      <protection/>
    </xf>
    <xf numFmtId="0" fontId="9" fillId="0" borderId="18" xfId="4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4" fillId="4" borderId="16" xfId="45" applyFont="1" applyFill="1" applyBorder="1" applyAlignment="1">
      <alignment horizontal="center" vertical="center" wrapText="1" shrinkToFit="1"/>
    </xf>
    <xf numFmtId="0" fontId="4" fillId="4" borderId="10" xfId="45" applyFont="1" applyFill="1" applyBorder="1" applyAlignment="1">
      <alignment horizontal="center" vertical="center" wrapText="1" shrinkToFit="1"/>
    </xf>
    <xf numFmtId="0" fontId="4" fillId="4" borderId="17" xfId="45" applyFont="1" applyFill="1" applyBorder="1" applyAlignment="1">
      <alignment horizontal="center" vertical="center" wrapText="1" shrinkToFit="1"/>
    </xf>
    <xf numFmtId="0" fontId="5" fillId="4" borderId="11" xfId="45" applyFont="1" applyFill="1" applyBorder="1" applyAlignment="1">
      <alignment horizontal="center" vertical="center" wrapText="1" shrinkToFit="1"/>
    </xf>
    <xf numFmtId="0" fontId="5" fillId="4" borderId="17" xfId="45" applyFont="1" applyFill="1" applyBorder="1" applyAlignment="1">
      <alignment horizontal="center" vertical="center" wrapText="1" shrinkToFit="1"/>
    </xf>
    <xf numFmtId="0" fontId="5" fillId="4" borderId="18" xfId="45" applyFont="1" applyFill="1" applyBorder="1" applyAlignment="1">
      <alignment horizontal="center" vertical="center" wrapText="1" shrinkToFit="1"/>
    </xf>
    <xf numFmtId="0" fontId="5" fillId="4" borderId="12" xfId="45" applyFont="1" applyFill="1" applyBorder="1" applyAlignment="1">
      <alignment horizontal="center" vertical="center" wrapText="1" shrinkToFit="1"/>
    </xf>
    <xf numFmtId="0" fontId="9" fillId="0" borderId="22" xfId="46" applyFont="1" applyFill="1" applyBorder="1" applyAlignment="1">
      <alignment horizontal="center" vertical="center" wrapText="1"/>
      <protection/>
    </xf>
    <xf numFmtId="0" fontId="9" fillId="0" borderId="23" xfId="46" applyFont="1" applyFill="1" applyBorder="1" applyAlignment="1">
      <alignment horizontal="center" vertical="center" wrapText="1"/>
      <protection/>
    </xf>
    <xf numFmtId="0" fontId="9" fillId="0" borderId="24" xfId="46" applyFont="1" applyFill="1" applyBorder="1" applyAlignment="1">
      <alignment horizontal="center" vertical="center" wrapText="1"/>
      <protection/>
    </xf>
    <xf numFmtId="0" fontId="9" fillId="0" borderId="25" xfId="46" applyFont="1" applyFill="1" applyBorder="1" applyAlignment="1">
      <alignment horizontal="center" vertical="center" wrapText="1"/>
      <protection/>
    </xf>
    <xf numFmtId="0" fontId="9" fillId="0" borderId="26" xfId="46" applyFont="1" applyFill="1" applyBorder="1" applyAlignment="1">
      <alignment horizontal="center" vertical="center" wrapText="1"/>
      <protection/>
    </xf>
    <xf numFmtId="0" fontId="3" fillId="0" borderId="10" xfId="41" applyNumberFormat="1" applyFont="1" applyFill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4" borderId="0" xfId="46" applyFont="1" applyFill="1" applyAlignment="1">
      <alignment vertical="center" wrapText="1"/>
      <protection/>
    </xf>
    <xf numFmtId="0" fontId="8" fillId="4" borderId="0" xfId="44" applyFont="1" applyFill="1" applyAlignment="1">
      <alignment horizontal="right" vertical="center"/>
      <protection/>
    </xf>
    <xf numFmtId="0" fontId="8" fillId="4" borderId="0" xfId="44" applyFont="1" applyFill="1" applyAlignment="1">
      <alignment horizontal="left"/>
      <protection/>
    </xf>
    <xf numFmtId="0" fontId="8" fillId="4" borderId="0" xfId="44" applyFont="1" applyFill="1" applyAlignment="1">
      <alignment horizontal="left" vertical="center"/>
      <protection/>
    </xf>
    <xf numFmtId="0" fontId="9" fillId="0" borderId="11" xfId="46" applyFont="1" applyFill="1" applyBorder="1" applyAlignment="1">
      <alignment horizontal="center" vertical="center" wrapText="1"/>
      <protection/>
    </xf>
    <xf numFmtId="0" fontId="10" fillId="0" borderId="13" xfId="46" applyFont="1" applyBorder="1" applyAlignment="1">
      <alignment horizontal="center" vertical="center" wrapText="1"/>
      <protection/>
    </xf>
    <xf numFmtId="0" fontId="10" fillId="0" borderId="14" xfId="46" applyFont="1" applyBorder="1" applyAlignment="1">
      <alignment horizontal="center" vertical="center" wrapText="1"/>
      <protection/>
    </xf>
    <xf numFmtId="0" fontId="7" fillId="0" borderId="14" xfId="46" applyFont="1" applyBorder="1" applyAlignment="1">
      <alignment horizontal="center" vertical="center" wrapText="1"/>
      <protection/>
    </xf>
    <xf numFmtId="0" fontId="10" fillId="0" borderId="15" xfId="46" applyFont="1" applyBorder="1" applyAlignment="1">
      <alignment horizontal="center" vertical="center" wrapText="1"/>
      <protection/>
    </xf>
    <xf numFmtId="0" fontId="7" fillId="0" borderId="20" xfId="46" applyFont="1" applyFill="1" applyBorder="1" applyAlignment="1">
      <alignment horizontal="center" vertical="center" wrapText="1"/>
      <protection/>
    </xf>
    <xf numFmtId="0" fontId="7" fillId="0" borderId="20" xfId="46" applyFont="1" applyBorder="1" applyAlignment="1">
      <alignment horizontal="center" vertical="center" wrapText="1"/>
      <protection/>
    </xf>
    <xf numFmtId="0" fontId="10" fillId="0" borderId="20" xfId="46" applyFont="1" applyBorder="1" applyAlignment="1">
      <alignment horizontal="left" vertical="center" wrapText="1"/>
      <protection/>
    </xf>
    <xf numFmtId="0" fontId="6" fillId="0" borderId="0" xfId="41" applyNumberFormat="1" applyFont="1" applyFill="1" applyBorder="1" applyAlignment="1">
      <alignment/>
    </xf>
    <xf numFmtId="0" fontId="10" fillId="0" borderId="20" xfId="46" applyFont="1" applyBorder="1" applyAlignment="1">
      <alignment horizontal="center" vertical="center" wrapText="1"/>
      <protection/>
    </xf>
    <xf numFmtId="0" fontId="9" fillId="0" borderId="27" xfId="46" applyFont="1" applyFill="1" applyBorder="1" applyAlignment="1">
      <alignment horizontal="center" vertical="center" wrapText="1"/>
      <protection/>
    </xf>
    <xf numFmtId="0" fontId="9" fillId="0" borderId="28" xfId="46" applyFont="1" applyFill="1" applyBorder="1" applyAlignment="1">
      <alignment horizontal="center" vertical="center" wrapText="1"/>
      <protection/>
    </xf>
    <xf numFmtId="0" fontId="6" fillId="0" borderId="20" xfId="41" applyNumberFormat="1" applyFont="1" applyFill="1" applyBorder="1" applyAlignment="1">
      <alignment/>
    </xf>
    <xf numFmtId="0" fontId="44" fillId="0" borderId="20" xfId="41" applyNumberFormat="1" applyFont="1" applyFill="1" applyBorder="1" applyAlignment="1">
      <alignment horizontal="left"/>
    </xf>
    <xf numFmtId="0" fontId="1" fillId="0" borderId="29" xfId="43" applyFont="1" applyBorder="1" applyAlignment="1">
      <alignment vertical="center" wrapText="1"/>
      <protection/>
    </xf>
    <xf numFmtId="0" fontId="0" fillId="0" borderId="29" xfId="0" applyBorder="1" applyAlignment="1">
      <alignment vertical="center" wrapText="1"/>
    </xf>
    <xf numFmtId="0" fontId="3" fillId="0" borderId="11" xfId="45" applyFont="1" applyBorder="1" applyAlignment="1">
      <alignment horizontal="left" vertical="center"/>
    </xf>
    <xf numFmtId="0" fontId="10" fillId="0" borderId="20" xfId="46" applyFont="1" applyFill="1" applyBorder="1" applyAlignment="1">
      <alignment vertical="center" wrapText="1"/>
      <protection/>
    </xf>
    <xf numFmtId="49" fontId="41" fillId="0" borderId="20" xfId="42" applyNumberFormat="1" applyFont="1" applyFill="1" applyBorder="1" applyAlignment="1" applyProtection="1">
      <alignment vertical="center"/>
      <protection/>
    </xf>
    <xf numFmtId="4" fontId="41" fillId="0" borderId="20" xfId="42" applyNumberFormat="1" applyFont="1" applyFill="1" applyBorder="1" applyAlignment="1" applyProtection="1">
      <alignment horizontal="center" vertical="center"/>
      <protection/>
    </xf>
    <xf numFmtId="0" fontId="6" fillId="0" borderId="30" xfId="41" applyNumberFormat="1" applyFont="1" applyFill="1" applyBorder="1" applyAlignment="1">
      <alignment/>
    </xf>
    <xf numFmtId="0" fontId="7" fillId="0" borderId="31" xfId="46" applyFont="1" applyBorder="1" applyAlignment="1">
      <alignment horizontal="center" vertical="center" wrapText="1"/>
      <protection/>
    </xf>
    <xf numFmtId="0" fontId="10" fillId="0" borderId="32" xfId="46" applyFont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2007年行政单位基层表样表" xfId="44"/>
    <cellStyle name="常规_Sheet1" xfId="45"/>
    <cellStyle name="常规_事业单位部门决算报表（讨论稿）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千位分隔[0] 2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9">
      <selection activeCell="C9" sqref="C9"/>
    </sheetView>
  </sheetViews>
  <sheetFormatPr defaultColWidth="9.00390625" defaultRowHeight="13.5"/>
  <cols>
    <col min="1" max="1" width="24.125" style="39" customWidth="1"/>
    <col min="2" max="2" width="12.50390625" style="39" customWidth="1"/>
    <col min="3" max="3" width="29.75390625" style="39" customWidth="1"/>
    <col min="4" max="4" width="11.875" style="39" customWidth="1"/>
    <col min="5" max="5" width="24.625" style="39" customWidth="1"/>
    <col min="6" max="6" width="11.125" style="39" customWidth="1"/>
    <col min="7" max="7" width="9.00390625" style="39" bestFit="1" customWidth="1"/>
    <col min="8" max="16384" width="9.00390625" style="39" customWidth="1"/>
  </cols>
  <sheetData>
    <row r="1" ht="19.5" customHeight="1">
      <c r="A1" s="85" t="s">
        <v>0</v>
      </c>
    </row>
    <row r="2" spans="1:6" ht="21.75" customHeight="1">
      <c r="A2" s="116" t="s">
        <v>178</v>
      </c>
      <c r="B2" s="116"/>
      <c r="C2" s="116"/>
      <c r="D2" s="116"/>
      <c r="E2" s="116"/>
      <c r="F2" s="116"/>
    </row>
    <row r="3" spans="1:6" ht="15" customHeight="1">
      <c r="A3" s="40"/>
      <c r="B3" s="41"/>
      <c r="C3" s="41"/>
      <c r="D3" s="41"/>
      <c r="E3" s="117" t="s">
        <v>1</v>
      </c>
      <c r="F3" s="117"/>
    </row>
    <row r="4" spans="1:6" ht="21.75" customHeight="1">
      <c r="A4" s="118" t="s">
        <v>2</v>
      </c>
      <c r="B4" s="119"/>
      <c r="C4" s="119" t="s">
        <v>3</v>
      </c>
      <c r="D4" s="119"/>
      <c r="E4" s="119"/>
      <c r="F4" s="120"/>
    </row>
    <row r="5" spans="1:6" ht="21.75" customHeight="1">
      <c r="A5" s="114" t="s">
        <v>4</v>
      </c>
      <c r="B5" s="115" t="s">
        <v>5</v>
      </c>
      <c r="C5" s="115" t="s">
        <v>6</v>
      </c>
      <c r="D5" s="115"/>
      <c r="E5" s="115" t="s">
        <v>7</v>
      </c>
      <c r="F5" s="121"/>
    </row>
    <row r="6" spans="1:6" ht="21.75" customHeight="1">
      <c r="A6" s="114"/>
      <c r="B6" s="115"/>
      <c r="C6" s="43" t="s">
        <v>8</v>
      </c>
      <c r="D6" s="43" t="s">
        <v>9</v>
      </c>
      <c r="E6" s="86" t="s">
        <v>4</v>
      </c>
      <c r="F6" s="87" t="s">
        <v>5</v>
      </c>
    </row>
    <row r="7" spans="1:6" ht="21.75" customHeight="1">
      <c r="A7" s="88" t="s">
        <v>10</v>
      </c>
      <c r="B7" s="89">
        <f>SUM(B8:B9)</f>
        <v>285.97</v>
      </c>
      <c r="C7" s="90" t="s">
        <v>11</v>
      </c>
      <c r="D7" s="91">
        <v>260.73</v>
      </c>
      <c r="E7" s="90" t="s">
        <v>12</v>
      </c>
      <c r="F7" s="92">
        <v>205.97</v>
      </c>
    </row>
    <row r="8" spans="1:6" ht="21.75" customHeight="1">
      <c r="A8" s="93" t="s">
        <v>13</v>
      </c>
      <c r="B8" s="89">
        <v>285.97</v>
      </c>
      <c r="C8" s="90" t="s">
        <v>14</v>
      </c>
      <c r="D8" s="91"/>
      <c r="E8" s="90" t="s">
        <v>15</v>
      </c>
      <c r="F8" s="92">
        <v>80</v>
      </c>
    </row>
    <row r="9" spans="1:6" ht="21.75" customHeight="1">
      <c r="A9" s="88" t="s">
        <v>16</v>
      </c>
      <c r="B9" s="94"/>
      <c r="C9" s="90" t="s">
        <v>17</v>
      </c>
      <c r="D9" s="91"/>
      <c r="E9" s="90" t="s">
        <v>18</v>
      </c>
      <c r="F9" s="92"/>
    </row>
    <row r="10" spans="1:6" ht="21.75" customHeight="1">
      <c r="A10" s="88" t="s">
        <v>19</v>
      </c>
      <c r="B10" s="94"/>
      <c r="C10" s="90" t="s">
        <v>20</v>
      </c>
      <c r="D10" s="91"/>
      <c r="E10" s="90"/>
      <c r="F10" s="92"/>
    </row>
    <row r="11" spans="1:6" ht="21.75" customHeight="1">
      <c r="A11" s="88" t="s">
        <v>21</v>
      </c>
      <c r="B11" s="94"/>
      <c r="C11" s="90" t="s">
        <v>22</v>
      </c>
      <c r="D11" s="91"/>
      <c r="E11" s="90"/>
      <c r="F11" s="92"/>
    </row>
    <row r="12" spans="1:6" ht="21.75" customHeight="1">
      <c r="A12" s="95"/>
      <c r="B12" s="94"/>
      <c r="C12" s="90" t="s">
        <v>23</v>
      </c>
      <c r="D12" s="91"/>
      <c r="E12" s="96"/>
      <c r="F12" s="92"/>
    </row>
    <row r="13" spans="1:6" ht="21.75" customHeight="1">
      <c r="A13" s="95"/>
      <c r="B13" s="94"/>
      <c r="C13" s="90" t="s">
        <v>24</v>
      </c>
      <c r="D13" s="91"/>
      <c r="E13" s="96"/>
      <c r="F13" s="97"/>
    </row>
    <row r="14" spans="1:6" ht="21.75" customHeight="1">
      <c r="A14" s="95" t="s">
        <v>25</v>
      </c>
      <c r="B14" s="89"/>
      <c r="C14" s="90" t="s">
        <v>26</v>
      </c>
      <c r="D14" s="91"/>
      <c r="E14" s="96"/>
      <c r="F14" s="97"/>
    </row>
    <row r="15" spans="1:6" ht="21.75" customHeight="1">
      <c r="A15" s="95" t="s">
        <v>25</v>
      </c>
      <c r="B15" s="89"/>
      <c r="C15" s="90" t="s">
        <v>27</v>
      </c>
      <c r="D15" s="91"/>
      <c r="E15" s="96"/>
      <c r="F15" s="92"/>
    </row>
    <row r="16" spans="1:6" ht="21.75" customHeight="1">
      <c r="A16" s="95"/>
      <c r="B16" s="89"/>
      <c r="C16" s="90" t="s">
        <v>28</v>
      </c>
      <c r="D16" s="91"/>
      <c r="E16" s="96" t="s">
        <v>25</v>
      </c>
      <c r="F16" s="98"/>
    </row>
    <row r="17" spans="1:6" ht="21.75" customHeight="1">
      <c r="A17" s="95"/>
      <c r="B17" s="89"/>
      <c r="C17" s="90" t="s">
        <v>29</v>
      </c>
      <c r="D17" s="91"/>
      <c r="E17" s="96" t="s">
        <v>25</v>
      </c>
      <c r="F17" s="98"/>
    </row>
    <row r="18" spans="1:6" ht="21.75" customHeight="1">
      <c r="A18" s="95"/>
      <c r="B18" s="89"/>
      <c r="C18" s="90" t="s">
        <v>30</v>
      </c>
      <c r="D18" s="91"/>
      <c r="E18" s="96" t="s">
        <v>25</v>
      </c>
      <c r="F18" s="98"/>
    </row>
    <row r="19" spans="1:6" ht="21.75" customHeight="1">
      <c r="A19" s="95"/>
      <c r="B19" s="89"/>
      <c r="C19" s="90" t="s">
        <v>31</v>
      </c>
      <c r="D19" s="91"/>
      <c r="E19" s="96" t="s">
        <v>25</v>
      </c>
      <c r="F19" s="98"/>
    </row>
    <row r="20" spans="1:6" ht="21.75" customHeight="1">
      <c r="A20" s="99"/>
      <c r="B20" s="89"/>
      <c r="C20" s="90" t="s">
        <v>32</v>
      </c>
      <c r="D20" s="91"/>
      <c r="E20" s="96" t="s">
        <v>25</v>
      </c>
      <c r="F20" s="98"/>
    </row>
    <row r="21" spans="1:6" ht="21.75" customHeight="1">
      <c r="A21" s="95"/>
      <c r="B21" s="89"/>
      <c r="C21" s="90" t="s">
        <v>33</v>
      </c>
      <c r="D21" s="91"/>
      <c r="E21" s="96" t="s">
        <v>25</v>
      </c>
      <c r="F21" s="98"/>
    </row>
    <row r="22" spans="1:6" ht="21.75" customHeight="1">
      <c r="A22" s="95" t="s">
        <v>25</v>
      </c>
      <c r="B22" s="89"/>
      <c r="C22" s="90" t="s">
        <v>34</v>
      </c>
      <c r="D22" s="91"/>
      <c r="E22" s="96" t="s">
        <v>25</v>
      </c>
      <c r="F22" s="98"/>
    </row>
    <row r="23" spans="1:6" ht="21.75" customHeight="1">
      <c r="A23" s="95" t="s">
        <v>25</v>
      </c>
      <c r="B23" s="89"/>
      <c r="C23" s="90" t="s">
        <v>35</v>
      </c>
      <c r="D23" s="91"/>
      <c r="E23" s="96" t="s">
        <v>25</v>
      </c>
      <c r="F23" s="98"/>
    </row>
    <row r="24" spans="1:6" ht="21.75" customHeight="1">
      <c r="A24" s="95" t="s">
        <v>25</v>
      </c>
      <c r="B24" s="89"/>
      <c r="C24" s="90" t="s">
        <v>36</v>
      </c>
      <c r="D24" s="91">
        <v>25.24</v>
      </c>
      <c r="E24" s="96" t="s">
        <v>25</v>
      </c>
      <c r="F24" s="98"/>
    </row>
    <row r="25" spans="1:6" ht="21.75" customHeight="1">
      <c r="A25" s="95" t="s">
        <v>25</v>
      </c>
      <c r="B25" s="89"/>
      <c r="C25" s="90" t="s">
        <v>37</v>
      </c>
      <c r="D25" s="91"/>
      <c r="E25" s="96" t="s">
        <v>25</v>
      </c>
      <c r="F25" s="98"/>
    </row>
    <row r="26" spans="1:6" ht="21.75" customHeight="1">
      <c r="A26" s="88"/>
      <c r="B26" s="89"/>
      <c r="C26" s="90" t="s">
        <v>38</v>
      </c>
      <c r="D26" s="91"/>
      <c r="E26" s="100"/>
      <c r="F26" s="98"/>
    </row>
    <row r="27" spans="1:6" ht="21.75" customHeight="1">
      <c r="A27" s="101" t="s">
        <v>39</v>
      </c>
      <c r="B27" s="89">
        <f>SUM(B7,B11,B10)</f>
        <v>285.97</v>
      </c>
      <c r="C27" s="109" t="s">
        <v>40</v>
      </c>
      <c r="D27" s="109"/>
      <c r="E27" s="109"/>
      <c r="F27" s="98">
        <f>SUM(D7:D26)</f>
        <v>285.97</v>
      </c>
    </row>
    <row r="28" spans="1:6" ht="21.75" customHeight="1">
      <c r="A28" s="102" t="s">
        <v>41</v>
      </c>
      <c r="B28" s="103"/>
      <c r="C28" s="110" t="s">
        <v>42</v>
      </c>
      <c r="D28" s="110"/>
      <c r="E28" s="110"/>
      <c r="F28" s="97"/>
    </row>
    <row r="29" spans="1:6" ht="21.75" customHeight="1">
      <c r="A29" s="104" t="s">
        <v>43</v>
      </c>
      <c r="B29" s="105">
        <f>SUM(B27,B28)</f>
        <v>285.97</v>
      </c>
      <c r="C29" s="111" t="s">
        <v>44</v>
      </c>
      <c r="D29" s="111"/>
      <c r="E29" s="111"/>
      <c r="F29" s="106">
        <f>SUM(F27:F28)</f>
        <v>285.97</v>
      </c>
    </row>
    <row r="30" spans="1:3" ht="32.25" customHeight="1">
      <c r="A30" s="112"/>
      <c r="B30" s="113"/>
      <c r="C30" s="113"/>
    </row>
  </sheetData>
  <sheetProtection/>
  <mergeCells count="12">
    <mergeCell ref="A2:F2"/>
    <mergeCell ref="E3:F3"/>
    <mergeCell ref="A4:B4"/>
    <mergeCell ref="C4:F4"/>
    <mergeCell ref="C5:D5"/>
    <mergeCell ref="E5:F5"/>
    <mergeCell ref="C27:E27"/>
    <mergeCell ref="C28:E28"/>
    <mergeCell ref="C29:E29"/>
    <mergeCell ref="A30:C30"/>
    <mergeCell ref="A5:A6"/>
    <mergeCell ref="B5:B6"/>
  </mergeCells>
  <printOptions horizontalCentered="1"/>
  <pageMargins left="0.67" right="0.67" top="0.59" bottom="0.59" header="0.51" footer="0.51"/>
  <pageSetup fitToHeight="1" fitToWidth="1" horizontalDpi="600" verticalDpi="600"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I11" sqref="I11"/>
    </sheetView>
  </sheetViews>
  <sheetFormatPr defaultColWidth="8.875" defaultRowHeight="13.5"/>
  <cols>
    <col min="1" max="1" width="21.25390625" style="0" customWidth="1"/>
    <col min="2" max="2" width="23.75390625" style="0" customWidth="1"/>
    <col min="3" max="3" width="25.625" style="0" customWidth="1"/>
  </cols>
  <sheetData>
    <row r="1" ht="13.5">
      <c r="A1" s="33" t="s">
        <v>87</v>
      </c>
    </row>
    <row r="2" spans="1:3" ht="91.5" customHeight="1">
      <c r="A2" s="116" t="s">
        <v>169</v>
      </c>
      <c r="B2" s="116"/>
      <c r="C2" s="116"/>
    </row>
    <row r="3" spans="1:3" ht="19.5" customHeight="1">
      <c r="A3" s="18"/>
      <c r="B3" s="18"/>
      <c r="C3" s="19" t="s">
        <v>46</v>
      </c>
    </row>
    <row r="4" spans="1:3" ht="35.25" customHeight="1">
      <c r="A4" s="165" t="s">
        <v>80</v>
      </c>
      <c r="B4" s="165" t="s">
        <v>81</v>
      </c>
      <c r="C4" s="165" t="s">
        <v>66</v>
      </c>
    </row>
    <row r="5" spans="1:3" ht="35.25" customHeight="1">
      <c r="A5" s="172"/>
      <c r="B5" s="166" t="s">
        <v>65</v>
      </c>
      <c r="C5" s="169">
        <v>205.97</v>
      </c>
    </row>
    <row r="6" spans="1:3" s="154" customFormat="1" ht="35.25" customHeight="1">
      <c r="A6" s="173">
        <v>301</v>
      </c>
      <c r="B6" s="167" t="s">
        <v>132</v>
      </c>
      <c r="C6" s="169">
        <v>151.86</v>
      </c>
    </row>
    <row r="7" spans="1:3" s="154" customFormat="1" ht="35.25" customHeight="1">
      <c r="A7" s="173">
        <v>30101</v>
      </c>
      <c r="B7" s="167" t="s">
        <v>133</v>
      </c>
      <c r="C7" s="169">
        <v>23.86</v>
      </c>
    </row>
    <row r="8" spans="1:3" s="154" customFormat="1" ht="35.25" customHeight="1">
      <c r="A8" s="173">
        <v>30102</v>
      </c>
      <c r="B8" s="167" t="s">
        <v>134</v>
      </c>
      <c r="C8" s="169">
        <v>82.63</v>
      </c>
    </row>
    <row r="9" spans="1:3" s="154" customFormat="1" ht="35.25" customHeight="1">
      <c r="A9" s="173">
        <v>30103</v>
      </c>
      <c r="B9" s="167" t="s">
        <v>135</v>
      </c>
      <c r="C9" s="169">
        <v>1.49</v>
      </c>
    </row>
    <row r="10" spans="1:3" s="154" customFormat="1" ht="35.25" customHeight="1">
      <c r="A10" s="173">
        <v>30104</v>
      </c>
      <c r="B10" s="167" t="s">
        <v>136</v>
      </c>
      <c r="C10" s="169">
        <v>18.34</v>
      </c>
    </row>
    <row r="11" spans="1:3" s="154" customFormat="1" ht="35.25" customHeight="1">
      <c r="A11" s="173">
        <v>30106</v>
      </c>
      <c r="B11" s="167" t="s">
        <v>137</v>
      </c>
      <c r="C11" s="169"/>
    </row>
    <row r="12" spans="1:3" s="154" customFormat="1" ht="35.25" customHeight="1">
      <c r="A12" s="173">
        <v>30107</v>
      </c>
      <c r="B12" s="167" t="s">
        <v>138</v>
      </c>
      <c r="C12" s="169">
        <v>25.54</v>
      </c>
    </row>
    <row r="13" spans="1:3" s="154" customFormat="1" ht="35.25" customHeight="1">
      <c r="A13" s="173">
        <v>30199</v>
      </c>
      <c r="B13" s="167" t="s">
        <v>139</v>
      </c>
      <c r="C13" s="177"/>
    </row>
    <row r="14" spans="1:3" s="154" customFormat="1" ht="35.25" customHeight="1">
      <c r="A14" s="173">
        <v>302</v>
      </c>
      <c r="B14" s="167" t="s">
        <v>140</v>
      </c>
      <c r="C14" s="169">
        <v>21.51</v>
      </c>
    </row>
    <row r="15" spans="1:3" s="154" customFormat="1" ht="35.25" customHeight="1">
      <c r="A15" s="173">
        <v>30201</v>
      </c>
      <c r="B15" s="167" t="s">
        <v>141</v>
      </c>
      <c r="C15" s="169">
        <v>2.08</v>
      </c>
    </row>
    <row r="16" spans="1:3" s="154" customFormat="1" ht="35.25" customHeight="1">
      <c r="A16" s="173">
        <v>30205</v>
      </c>
      <c r="B16" s="167" t="s">
        <v>142</v>
      </c>
      <c r="C16" s="169">
        <v>0.19</v>
      </c>
    </row>
    <row r="17" spans="1:3" s="154" customFormat="1" ht="35.25" customHeight="1">
      <c r="A17" s="173">
        <v>30206</v>
      </c>
      <c r="B17" s="167" t="s">
        <v>143</v>
      </c>
      <c r="C17" s="169">
        <v>2.85</v>
      </c>
    </row>
    <row r="18" spans="1:3" s="154" customFormat="1" ht="35.25" customHeight="1">
      <c r="A18" s="173">
        <v>30207</v>
      </c>
      <c r="B18" s="167" t="s">
        <v>144</v>
      </c>
      <c r="C18" s="169">
        <v>1.75</v>
      </c>
    </row>
    <row r="19" spans="1:3" s="154" customFormat="1" ht="35.25" customHeight="1">
      <c r="A19" s="173">
        <v>30231</v>
      </c>
      <c r="B19" s="167" t="s">
        <v>163</v>
      </c>
      <c r="C19" s="169">
        <v>6</v>
      </c>
    </row>
    <row r="20" spans="1:3" s="154" customFormat="1" ht="35.25" customHeight="1">
      <c r="A20" s="173">
        <v>30211</v>
      </c>
      <c r="B20" s="167" t="s">
        <v>145</v>
      </c>
      <c r="C20" s="169">
        <v>1.51</v>
      </c>
    </row>
    <row r="21" spans="1:3" s="154" customFormat="1" ht="35.25" customHeight="1">
      <c r="A21" s="173">
        <v>30213</v>
      </c>
      <c r="B21" s="167" t="s">
        <v>146</v>
      </c>
      <c r="C21" s="169">
        <v>1.37</v>
      </c>
    </row>
    <row r="22" spans="1:3" s="154" customFormat="1" ht="35.25" customHeight="1">
      <c r="A22" s="173">
        <v>30215</v>
      </c>
      <c r="B22" s="167" t="s">
        <v>147</v>
      </c>
      <c r="C22" s="169">
        <v>1.11</v>
      </c>
    </row>
    <row r="23" spans="1:3" s="154" customFormat="1" ht="35.25" customHeight="1">
      <c r="A23" s="173">
        <v>30216</v>
      </c>
      <c r="B23" s="167" t="s">
        <v>148</v>
      </c>
      <c r="C23" s="169">
        <v>0.54</v>
      </c>
    </row>
    <row r="24" spans="1:3" s="154" customFormat="1" ht="35.25" customHeight="1">
      <c r="A24" s="173">
        <v>30217</v>
      </c>
      <c r="B24" s="167" t="s">
        <v>149</v>
      </c>
      <c r="C24" s="169">
        <v>0.42</v>
      </c>
    </row>
    <row r="25" spans="1:3" s="154" customFormat="1" ht="35.25" customHeight="1">
      <c r="A25" s="173">
        <v>30218</v>
      </c>
      <c r="B25" s="167" t="s">
        <v>150</v>
      </c>
      <c r="C25" s="169">
        <v>0.76</v>
      </c>
    </row>
    <row r="26" spans="1:3" s="154" customFormat="1" ht="35.25" customHeight="1">
      <c r="A26" s="173">
        <v>30228</v>
      </c>
      <c r="B26" s="167" t="s">
        <v>151</v>
      </c>
      <c r="C26" s="169"/>
    </row>
    <row r="27" spans="1:3" s="154" customFormat="1" ht="35.25" customHeight="1">
      <c r="A27" s="173">
        <v>30229</v>
      </c>
      <c r="B27" s="167" t="s">
        <v>152</v>
      </c>
      <c r="C27" s="169">
        <v>0.46</v>
      </c>
    </row>
    <row r="28" spans="1:3" s="154" customFormat="1" ht="35.25" customHeight="1">
      <c r="A28" s="173">
        <v>30231</v>
      </c>
      <c r="B28" s="167" t="s">
        <v>153</v>
      </c>
      <c r="C28" s="169"/>
    </row>
    <row r="29" spans="1:3" s="154" customFormat="1" ht="35.25" customHeight="1">
      <c r="A29" s="173">
        <v>30239</v>
      </c>
      <c r="B29" s="167" t="s">
        <v>154</v>
      </c>
      <c r="C29" s="169"/>
    </row>
    <row r="30" spans="1:3" s="154" customFormat="1" ht="35.25" customHeight="1">
      <c r="A30" s="173">
        <v>30299</v>
      </c>
      <c r="B30" s="167" t="s">
        <v>155</v>
      </c>
      <c r="C30" s="169">
        <v>2.47</v>
      </c>
    </row>
    <row r="31" spans="1:3" s="154" customFormat="1" ht="35.25" customHeight="1">
      <c r="A31" s="173">
        <v>303</v>
      </c>
      <c r="B31" s="167" t="s">
        <v>156</v>
      </c>
      <c r="C31" s="169">
        <v>32.6</v>
      </c>
    </row>
    <row r="32" spans="1:3" s="154" customFormat="1" ht="35.25" customHeight="1">
      <c r="A32" s="173">
        <v>30301</v>
      </c>
      <c r="B32" s="167" t="s">
        <v>157</v>
      </c>
      <c r="C32" s="169"/>
    </row>
    <row r="33" spans="1:3" s="154" customFormat="1" ht="35.25" customHeight="1">
      <c r="A33" s="173">
        <v>30302</v>
      </c>
      <c r="B33" s="167" t="s">
        <v>158</v>
      </c>
      <c r="C33" s="169">
        <v>7.36</v>
      </c>
    </row>
    <row r="34" spans="1:3" s="154" customFormat="1" ht="35.25" customHeight="1">
      <c r="A34" s="173">
        <v>30303</v>
      </c>
      <c r="B34" s="167" t="s">
        <v>159</v>
      </c>
      <c r="C34" s="177"/>
    </row>
    <row r="35" spans="1:3" s="154" customFormat="1" ht="35.25" customHeight="1">
      <c r="A35" s="173">
        <v>30304</v>
      </c>
      <c r="B35" s="167" t="s">
        <v>160</v>
      </c>
      <c r="C35" s="177"/>
    </row>
    <row r="36" spans="1:3" s="154" customFormat="1" ht="35.25" customHeight="1">
      <c r="A36" s="173">
        <v>30305</v>
      </c>
      <c r="B36" s="167" t="s">
        <v>161</v>
      </c>
      <c r="C36" s="177"/>
    </row>
    <row r="37" spans="1:3" s="154" customFormat="1" ht="35.25" customHeight="1">
      <c r="A37" s="173">
        <v>30311</v>
      </c>
      <c r="B37" s="167" t="s">
        <v>129</v>
      </c>
      <c r="C37" s="169">
        <v>17.92</v>
      </c>
    </row>
    <row r="38" spans="1:3" s="154" customFormat="1" ht="35.25" customHeight="1">
      <c r="A38" s="173">
        <v>30313</v>
      </c>
      <c r="B38" s="167" t="s">
        <v>131</v>
      </c>
      <c r="C38" s="169">
        <v>7.32</v>
      </c>
    </row>
    <row r="39" spans="1:3" s="154" customFormat="1" ht="35.25" customHeight="1">
      <c r="A39" s="173">
        <v>30399</v>
      </c>
      <c r="B39" s="167" t="s">
        <v>162</v>
      </c>
      <c r="C39" s="169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C21"/>
  <sheetViews>
    <sheetView zoomScale="85" zoomScaleNormal="85" zoomScalePageLayoutView="0" workbookViewId="0" topLeftCell="A1">
      <selection activeCell="C5" sqref="C5"/>
    </sheetView>
  </sheetViews>
  <sheetFormatPr defaultColWidth="8.875" defaultRowHeight="13.5"/>
  <cols>
    <col min="1" max="1" width="21.875" style="0" customWidth="1"/>
    <col min="2" max="3" width="31.625" style="0" customWidth="1"/>
  </cols>
  <sheetData>
    <row r="1" ht="21" customHeight="1">
      <c r="A1" s="17" t="s">
        <v>88</v>
      </c>
    </row>
    <row r="2" spans="1:3" ht="91.5" customHeight="1">
      <c r="A2" s="116" t="s">
        <v>179</v>
      </c>
      <c r="B2" s="116"/>
      <c r="C2" s="116"/>
    </row>
    <row r="3" spans="1:3" ht="19.5" customHeight="1">
      <c r="A3" s="18"/>
      <c r="B3" s="18"/>
      <c r="C3" s="19" t="s">
        <v>46</v>
      </c>
    </row>
    <row r="4" spans="1:3" ht="35.25" customHeight="1">
      <c r="A4" s="20" t="s">
        <v>80</v>
      </c>
      <c r="B4" s="21" t="s">
        <v>81</v>
      </c>
      <c r="C4" s="22" t="s">
        <v>89</v>
      </c>
    </row>
    <row r="5" spans="1:3" ht="35.25" customHeight="1">
      <c r="A5" s="180"/>
      <c r="B5" s="181" t="s">
        <v>65</v>
      </c>
      <c r="C5" s="182">
        <v>11.51</v>
      </c>
    </row>
    <row r="6" spans="1:3" s="154" customFormat="1" ht="35.25" customHeight="1">
      <c r="A6" s="173">
        <v>302</v>
      </c>
      <c r="B6" s="167" t="s">
        <v>140</v>
      </c>
      <c r="C6" s="169">
        <v>11.51</v>
      </c>
    </row>
    <row r="7" spans="1:3" s="154" customFormat="1" ht="35.25" customHeight="1">
      <c r="A7" s="173">
        <v>30201</v>
      </c>
      <c r="B7" s="167" t="s">
        <v>141</v>
      </c>
      <c r="C7" s="169">
        <v>1.58</v>
      </c>
    </row>
    <row r="8" spans="1:3" s="154" customFormat="1" ht="35.25" customHeight="1">
      <c r="A8" s="173">
        <v>30205</v>
      </c>
      <c r="B8" s="167" t="s">
        <v>142</v>
      </c>
      <c r="C8" s="169">
        <v>0.14</v>
      </c>
    </row>
    <row r="9" spans="1:3" s="154" customFormat="1" ht="35.25" customHeight="1">
      <c r="A9" s="173">
        <v>30206</v>
      </c>
      <c r="B9" s="167" t="s">
        <v>143</v>
      </c>
      <c r="C9" s="169">
        <v>2.1</v>
      </c>
    </row>
    <row r="10" spans="1:3" s="154" customFormat="1" ht="35.25" customHeight="1">
      <c r="A10" s="173">
        <v>30207</v>
      </c>
      <c r="B10" s="167" t="s">
        <v>144</v>
      </c>
      <c r="C10" s="169">
        <v>1.3</v>
      </c>
    </row>
    <row r="11" spans="1:3" s="154" customFormat="1" ht="35.25" customHeight="1">
      <c r="A11" s="173">
        <v>30211</v>
      </c>
      <c r="B11" s="167" t="s">
        <v>145</v>
      </c>
      <c r="C11" s="169">
        <v>1.13</v>
      </c>
    </row>
    <row r="12" spans="1:3" s="154" customFormat="1" ht="35.25" customHeight="1">
      <c r="A12" s="173">
        <v>30213</v>
      </c>
      <c r="B12" s="167" t="s">
        <v>146</v>
      </c>
      <c r="C12" s="169">
        <v>1.01</v>
      </c>
    </row>
    <row r="13" spans="1:3" s="154" customFormat="1" ht="35.25" customHeight="1">
      <c r="A13" s="173">
        <v>30215</v>
      </c>
      <c r="B13" s="167" t="s">
        <v>147</v>
      </c>
      <c r="C13" s="169">
        <v>0.82</v>
      </c>
    </row>
    <row r="14" spans="1:3" s="154" customFormat="1" ht="35.25" customHeight="1">
      <c r="A14" s="173">
        <v>30216</v>
      </c>
      <c r="B14" s="167" t="s">
        <v>148</v>
      </c>
      <c r="C14" s="169">
        <v>0.4</v>
      </c>
    </row>
    <row r="15" spans="1:3" s="154" customFormat="1" ht="35.25" customHeight="1">
      <c r="A15" s="173">
        <v>30217</v>
      </c>
      <c r="B15" s="167" t="s">
        <v>149</v>
      </c>
      <c r="C15" s="169">
        <v>0.31</v>
      </c>
    </row>
    <row r="16" spans="1:3" s="154" customFormat="1" ht="35.25" customHeight="1">
      <c r="A16" s="173">
        <v>30218</v>
      </c>
      <c r="B16" s="167" t="s">
        <v>150</v>
      </c>
      <c r="C16" s="169">
        <v>0.56</v>
      </c>
    </row>
    <row r="17" spans="1:3" s="154" customFormat="1" ht="35.25" customHeight="1">
      <c r="A17" s="173">
        <v>30228</v>
      </c>
      <c r="B17" s="167" t="s">
        <v>151</v>
      </c>
      <c r="C17" s="169"/>
    </row>
    <row r="18" spans="1:3" s="154" customFormat="1" ht="35.25" customHeight="1">
      <c r="A18" s="173">
        <v>30229</v>
      </c>
      <c r="B18" s="167" t="s">
        <v>152</v>
      </c>
      <c r="C18" s="169">
        <v>0.34</v>
      </c>
    </row>
    <row r="19" spans="1:3" s="154" customFormat="1" ht="35.25" customHeight="1">
      <c r="A19" s="173">
        <v>30231</v>
      </c>
      <c r="B19" s="167" t="s">
        <v>153</v>
      </c>
      <c r="C19" s="169"/>
    </row>
    <row r="20" spans="1:3" s="154" customFormat="1" ht="35.25" customHeight="1">
      <c r="A20" s="173">
        <v>30239</v>
      </c>
      <c r="B20" s="167" t="s">
        <v>154</v>
      </c>
      <c r="C20" s="169"/>
    </row>
    <row r="21" spans="1:3" s="154" customFormat="1" ht="35.25" customHeight="1">
      <c r="A21" s="173">
        <v>30299</v>
      </c>
      <c r="B21" s="167" t="s">
        <v>155</v>
      </c>
      <c r="C21" s="169">
        <v>1.82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31"/>
  <sheetViews>
    <sheetView tabSelected="1" zoomScalePageLayoutView="0" workbookViewId="0" topLeftCell="A1">
      <selection activeCell="A8" sqref="A8:H8"/>
    </sheetView>
  </sheetViews>
  <sheetFormatPr defaultColWidth="9.00390625" defaultRowHeight="13.5"/>
  <cols>
    <col min="1" max="1" width="9.75390625" style="0" customWidth="1"/>
    <col min="2" max="2" width="10.50390625" style="0" customWidth="1"/>
    <col min="3" max="3" width="9.50390625" style="0" customWidth="1"/>
    <col min="4" max="4" width="12.125" style="0" customWidth="1"/>
    <col min="5" max="5" width="12.25390625" style="0" customWidth="1"/>
    <col min="6" max="6" width="8.75390625" style="0" customWidth="1"/>
    <col min="7" max="7" width="8.125" style="0" bestFit="1" customWidth="1"/>
    <col min="8" max="8" width="9.625" style="0" bestFit="1" customWidth="1"/>
  </cols>
  <sheetData>
    <row r="1" spans="1:8" ht="30" customHeight="1">
      <c r="A1" s="155" t="s">
        <v>90</v>
      </c>
      <c r="B1" s="154"/>
      <c r="C1" s="154"/>
      <c r="D1" s="154"/>
      <c r="E1" s="154"/>
      <c r="F1" s="154"/>
      <c r="G1" s="154"/>
      <c r="H1" s="154"/>
    </row>
    <row r="2" spans="1:8" ht="30" customHeight="1">
      <c r="A2" s="116" t="s">
        <v>168</v>
      </c>
      <c r="B2" s="116"/>
      <c r="C2" s="116"/>
      <c r="D2" s="116"/>
      <c r="E2" s="116"/>
      <c r="F2" s="116"/>
      <c r="G2" s="116"/>
      <c r="H2" s="116"/>
    </row>
    <row r="3" spans="1:8" ht="30" customHeight="1">
      <c r="A3" s="156"/>
      <c r="B3" s="156"/>
      <c r="C3" s="156"/>
      <c r="D3" s="156"/>
      <c r="E3" s="156"/>
      <c r="F3" s="157"/>
      <c r="G3" s="157"/>
      <c r="H3" s="157"/>
    </row>
    <row r="4" spans="1:8" ht="30" customHeight="1">
      <c r="A4" s="158"/>
      <c r="B4" s="159"/>
      <c r="C4" s="159"/>
      <c r="D4" s="159"/>
      <c r="E4" s="159"/>
      <c r="F4" s="157"/>
      <c r="G4" s="157"/>
      <c r="H4" s="157" t="s">
        <v>46</v>
      </c>
    </row>
    <row r="5" spans="1:8" ht="30" customHeight="1">
      <c r="A5" s="148" t="s">
        <v>65</v>
      </c>
      <c r="B5" s="150" t="s">
        <v>91</v>
      </c>
      <c r="C5" s="139" t="s">
        <v>92</v>
      </c>
      <c r="D5" s="171"/>
      <c r="E5" s="138"/>
      <c r="F5" s="150" t="s">
        <v>93</v>
      </c>
      <c r="G5" s="150" t="s">
        <v>94</v>
      </c>
      <c r="H5" s="152" t="s">
        <v>95</v>
      </c>
    </row>
    <row r="6" spans="1:8" ht="30" customHeight="1">
      <c r="A6" s="170"/>
      <c r="B6" s="149"/>
      <c r="C6" s="160" t="s">
        <v>50</v>
      </c>
      <c r="D6" s="160" t="s">
        <v>96</v>
      </c>
      <c r="E6" s="160" t="s">
        <v>97</v>
      </c>
      <c r="F6" s="149"/>
      <c r="G6" s="149"/>
      <c r="H6" s="151"/>
    </row>
    <row r="7" spans="1:8" ht="30" customHeight="1">
      <c r="A7" s="161">
        <f>SUM(B7,C7,F7,G7,H7)</f>
        <v>8.07</v>
      </c>
      <c r="B7" s="162"/>
      <c r="C7" s="163">
        <f>SUM(D7:E7)</f>
        <v>6</v>
      </c>
      <c r="D7" s="162"/>
      <c r="E7" s="162">
        <v>6</v>
      </c>
      <c r="F7" s="162">
        <v>0.42</v>
      </c>
      <c r="G7" s="162">
        <v>1.11</v>
      </c>
      <c r="H7" s="164">
        <v>0.54</v>
      </c>
    </row>
    <row r="8" spans="1:8" ht="163.5" customHeight="1">
      <c r="A8" s="174" t="s">
        <v>165</v>
      </c>
      <c r="B8" s="175"/>
      <c r="C8" s="175"/>
      <c r="D8" s="175"/>
      <c r="E8" s="175"/>
      <c r="F8" s="175"/>
      <c r="G8" s="175"/>
      <c r="H8" s="175"/>
    </row>
    <row r="21" spans="1:8" ht="13.5">
      <c r="A21" s="137"/>
      <c r="B21" s="137"/>
      <c r="C21" s="137"/>
      <c r="D21" s="137"/>
      <c r="E21" s="137"/>
      <c r="F21" s="137"/>
      <c r="G21" s="137"/>
      <c r="H21" s="137"/>
    </row>
    <row r="31" ht="13.5">
      <c r="A31" s="16"/>
    </row>
  </sheetData>
  <sheetProtection/>
  <mergeCells count="9">
    <mergeCell ref="A2:H2"/>
    <mergeCell ref="C5:E5"/>
    <mergeCell ref="A8:H8"/>
    <mergeCell ref="A21:H21"/>
    <mergeCell ref="A5:A6"/>
    <mergeCell ref="B5:B6"/>
    <mergeCell ref="F5:F6"/>
    <mergeCell ref="G5:G6"/>
    <mergeCell ref="H5:H6"/>
  </mergeCells>
  <printOptions horizontalCentered="1"/>
  <pageMargins left="0.71" right="0.71" top="0.75" bottom="0.75" header="0.31" footer="0.31"/>
  <pageSetup fitToHeight="1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6"/>
  <sheetViews>
    <sheetView zoomScalePageLayoutView="0" workbookViewId="0" topLeftCell="A13">
      <selection activeCell="J15" sqref="J15"/>
    </sheetView>
  </sheetViews>
  <sheetFormatPr defaultColWidth="9.00390625" defaultRowHeight="13.5"/>
  <cols>
    <col min="1" max="1" width="12.125" style="0" customWidth="1"/>
    <col min="2" max="2" width="14.00390625" style="0" customWidth="1"/>
    <col min="3" max="3" width="12.00390625" style="0" customWidth="1"/>
    <col min="4" max="4" width="12.625" style="0" customWidth="1"/>
    <col min="5" max="5" width="11.25390625" style="0" customWidth="1"/>
    <col min="6" max="6" width="11.50390625" style="0" customWidth="1"/>
  </cols>
  <sheetData>
    <row r="1" ht="14.25">
      <c r="A1" s="1" t="s">
        <v>98</v>
      </c>
    </row>
    <row r="2" spans="1:6" ht="43.5" customHeight="1">
      <c r="A2" s="140" t="s">
        <v>167</v>
      </c>
      <c r="B2" s="140"/>
      <c r="C2" s="140"/>
      <c r="D2" s="140"/>
      <c r="E2" s="140"/>
      <c r="F2" s="140"/>
    </row>
    <row r="3" ht="13.5">
      <c r="F3" s="2" t="s">
        <v>46</v>
      </c>
    </row>
    <row r="4" spans="1:6" ht="14.25" customHeight="1">
      <c r="A4" s="141" t="s">
        <v>99</v>
      </c>
      <c r="B4" s="143" t="s">
        <v>100</v>
      </c>
      <c r="C4" s="145" t="s">
        <v>101</v>
      </c>
      <c r="D4" s="145" t="s">
        <v>102</v>
      </c>
      <c r="E4" s="145" t="s">
        <v>103</v>
      </c>
      <c r="F4" s="146" t="s">
        <v>104</v>
      </c>
    </row>
    <row r="5" spans="1:6" ht="81" customHeight="1">
      <c r="A5" s="142"/>
      <c r="B5" s="144"/>
      <c r="C5" s="144"/>
      <c r="D5" s="144"/>
      <c r="E5" s="144"/>
      <c r="F5" s="147"/>
    </row>
    <row r="6" spans="1:6" ht="13.5">
      <c r="A6" s="3" t="s">
        <v>65</v>
      </c>
      <c r="B6" s="176" t="s">
        <v>166</v>
      </c>
      <c r="C6" s="4"/>
      <c r="D6" s="4"/>
      <c r="E6" s="5"/>
      <c r="F6" s="6"/>
    </row>
    <row r="7" spans="1:6" ht="14.25" customHeight="1">
      <c r="A7" s="7" t="s">
        <v>105</v>
      </c>
      <c r="B7" s="8"/>
      <c r="C7" s="8"/>
      <c r="D7" s="8"/>
      <c r="E7" s="8"/>
      <c r="F7" s="9"/>
    </row>
    <row r="8" spans="1:6" ht="14.25">
      <c r="A8" s="10"/>
      <c r="B8" s="8"/>
      <c r="C8" s="8"/>
      <c r="D8" s="8"/>
      <c r="E8" s="8"/>
      <c r="F8" s="9"/>
    </row>
    <row r="9" spans="1:6" ht="14.25">
      <c r="A9" s="10"/>
      <c r="B9" s="8"/>
      <c r="C9" s="8"/>
      <c r="D9" s="8"/>
      <c r="E9" s="8"/>
      <c r="F9" s="9"/>
    </row>
    <row r="10" spans="1:6" ht="14.25">
      <c r="A10" s="10"/>
      <c r="B10" s="8"/>
      <c r="C10" s="8"/>
      <c r="D10" s="8"/>
      <c r="E10" s="8"/>
      <c r="F10" s="9"/>
    </row>
    <row r="11" spans="1:6" ht="14.25">
      <c r="A11" s="10"/>
      <c r="B11" s="8"/>
      <c r="C11" s="8"/>
      <c r="D11" s="8"/>
      <c r="E11" s="8"/>
      <c r="F11" s="9"/>
    </row>
    <row r="12" spans="1:6" ht="14.25" customHeight="1">
      <c r="A12" s="7" t="s">
        <v>106</v>
      </c>
      <c r="B12" s="8"/>
      <c r="C12" s="8"/>
      <c r="D12" s="8"/>
      <c r="E12" s="8"/>
      <c r="F12" s="9"/>
    </row>
    <row r="13" spans="1:6" ht="14.25">
      <c r="A13" s="10"/>
      <c r="B13" s="8"/>
      <c r="C13" s="8"/>
      <c r="D13" s="8"/>
      <c r="E13" s="8"/>
      <c r="F13" s="9"/>
    </row>
    <row r="14" spans="1:6" ht="14.25">
      <c r="A14" s="10"/>
      <c r="B14" s="8"/>
      <c r="C14" s="8"/>
      <c r="D14" s="8"/>
      <c r="E14" s="8"/>
      <c r="F14" s="9"/>
    </row>
    <row r="15" spans="1:6" ht="14.25">
      <c r="A15" s="10"/>
      <c r="B15" s="8"/>
      <c r="C15" s="8"/>
      <c r="D15" s="8"/>
      <c r="E15" s="8"/>
      <c r="F15" s="9"/>
    </row>
    <row r="16" spans="1:6" ht="14.25">
      <c r="A16" s="10"/>
      <c r="B16" s="8"/>
      <c r="C16" s="8"/>
      <c r="D16" s="8"/>
      <c r="E16" s="8"/>
      <c r="F16" s="9"/>
    </row>
    <row r="17" spans="1:6" ht="14.25">
      <c r="A17" s="10"/>
      <c r="B17" s="8"/>
      <c r="C17" s="8"/>
      <c r="D17" s="8"/>
      <c r="E17" s="8"/>
      <c r="F17" s="9"/>
    </row>
    <row r="18" spans="1:6" ht="14.25" customHeight="1">
      <c r="A18" s="7" t="s">
        <v>107</v>
      </c>
      <c r="B18" s="8"/>
      <c r="C18" s="8"/>
      <c r="D18" s="8"/>
      <c r="E18" s="8"/>
      <c r="F18" s="9"/>
    </row>
    <row r="19" spans="1:6" ht="14.25">
      <c r="A19" s="10"/>
      <c r="B19" s="8"/>
      <c r="C19" s="8"/>
      <c r="D19" s="8"/>
      <c r="E19" s="8"/>
      <c r="F19" s="9"/>
    </row>
    <row r="20" spans="1:6" ht="14.25">
      <c r="A20" s="10"/>
      <c r="B20" s="8"/>
      <c r="C20" s="8"/>
      <c r="D20" s="8"/>
      <c r="E20" s="8"/>
      <c r="F20" s="9"/>
    </row>
    <row r="21" spans="1:6" ht="14.25">
      <c r="A21" s="10"/>
      <c r="B21" s="8"/>
      <c r="C21" s="8"/>
      <c r="D21" s="8"/>
      <c r="E21" s="8"/>
      <c r="F21" s="9"/>
    </row>
    <row r="22" spans="1:6" ht="14.25">
      <c r="A22" s="10"/>
      <c r="B22" s="8"/>
      <c r="C22" s="8"/>
      <c r="D22" s="8"/>
      <c r="E22" s="4"/>
      <c r="F22" s="9"/>
    </row>
    <row r="23" spans="1:6" ht="14.25">
      <c r="A23" s="10"/>
      <c r="B23" s="8"/>
      <c r="C23" s="8"/>
      <c r="D23" s="8"/>
      <c r="E23" s="8"/>
      <c r="F23" s="9"/>
    </row>
    <row r="24" spans="1:6" ht="14.25">
      <c r="A24" s="11"/>
      <c r="B24" s="12"/>
      <c r="C24" s="12"/>
      <c r="D24" s="12"/>
      <c r="E24" s="12"/>
      <c r="F24" s="13"/>
    </row>
    <row r="25" ht="13.5">
      <c r="A25" s="2" t="s">
        <v>108</v>
      </c>
    </row>
    <row r="26" ht="13.5">
      <c r="A26" s="14" t="s">
        <v>109</v>
      </c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" sqref="A2:C2"/>
    </sheetView>
  </sheetViews>
  <sheetFormatPr defaultColWidth="8.875" defaultRowHeight="13.5"/>
  <cols>
    <col min="1" max="1" width="22.125" style="0" customWidth="1"/>
    <col min="2" max="2" width="36.875" style="0" customWidth="1"/>
    <col min="3" max="7" width="18.625" style="0" customWidth="1"/>
  </cols>
  <sheetData>
    <row r="1" spans="1:7" ht="24" customHeight="1">
      <c r="A1" s="56" t="s">
        <v>45</v>
      </c>
      <c r="B1" s="67"/>
      <c r="C1" s="67"/>
      <c r="D1" s="67"/>
      <c r="E1" s="67"/>
      <c r="F1" s="67"/>
      <c r="G1" s="67"/>
    </row>
    <row r="2" spans="1:7" ht="32.25" customHeight="1">
      <c r="A2" s="124" t="s">
        <v>177</v>
      </c>
      <c r="B2" s="124"/>
      <c r="C2" s="124"/>
      <c r="D2" s="77"/>
      <c r="E2" s="77"/>
      <c r="F2" s="77"/>
      <c r="G2" s="77"/>
    </row>
    <row r="3" spans="1:3" ht="13.5">
      <c r="A3" s="40"/>
      <c r="C3" s="69" t="s">
        <v>46</v>
      </c>
    </row>
    <row r="4" spans="1:3" ht="32.25" customHeight="1">
      <c r="A4" s="125" t="s">
        <v>47</v>
      </c>
      <c r="B4" s="126"/>
      <c r="C4" s="78" t="s">
        <v>9</v>
      </c>
    </row>
    <row r="5" spans="1:3" ht="32.25" customHeight="1">
      <c r="A5" s="127" t="s">
        <v>48</v>
      </c>
      <c r="B5" s="128"/>
      <c r="C5" s="79">
        <f>SUM(C6,C9,C10,C13,C18)</f>
        <v>285.97</v>
      </c>
    </row>
    <row r="6" spans="1:3" ht="32.25" customHeight="1">
      <c r="A6" s="122" t="s">
        <v>49</v>
      </c>
      <c r="B6" s="80" t="s">
        <v>50</v>
      </c>
      <c r="C6" s="81">
        <f>SUM(C7:C8)</f>
        <v>285.97</v>
      </c>
    </row>
    <row r="7" spans="1:3" ht="32.25" customHeight="1">
      <c r="A7" s="122"/>
      <c r="B7" s="80" t="s">
        <v>51</v>
      </c>
      <c r="C7" s="81">
        <f>'1.部门预算收支总表'!B8</f>
        <v>285.97</v>
      </c>
    </row>
    <row r="8" spans="1:3" ht="32.25" customHeight="1">
      <c r="A8" s="122"/>
      <c r="B8" s="80" t="s">
        <v>52</v>
      </c>
      <c r="C8" s="81"/>
    </row>
    <row r="9" spans="1:3" ht="32.25" customHeight="1">
      <c r="A9" s="82" t="s">
        <v>53</v>
      </c>
      <c r="B9" s="80" t="s">
        <v>50</v>
      </c>
      <c r="C9" s="81"/>
    </row>
    <row r="10" spans="1:3" ht="32.25" customHeight="1">
      <c r="A10" s="129" t="s">
        <v>54</v>
      </c>
      <c r="B10" s="80" t="s">
        <v>50</v>
      </c>
      <c r="C10" s="81">
        <f>SUM(C11:C12)</f>
        <v>0</v>
      </c>
    </row>
    <row r="11" spans="1:3" ht="32.25" customHeight="1">
      <c r="A11" s="129"/>
      <c r="B11" s="80" t="s">
        <v>55</v>
      </c>
      <c r="C11" s="81"/>
    </row>
    <row r="12" spans="1:3" ht="32.25" customHeight="1">
      <c r="A12" s="129"/>
      <c r="B12" s="80" t="s">
        <v>56</v>
      </c>
      <c r="C12" s="81"/>
    </row>
    <row r="13" spans="1:3" ht="32.25" customHeight="1">
      <c r="A13" s="122" t="s">
        <v>57</v>
      </c>
      <c r="B13" s="80" t="s">
        <v>50</v>
      </c>
      <c r="C13" s="81">
        <f>SUM(C14:C17)</f>
        <v>0</v>
      </c>
    </row>
    <row r="14" spans="1:3" ht="32.25" customHeight="1">
      <c r="A14" s="122"/>
      <c r="B14" s="80" t="s">
        <v>58</v>
      </c>
      <c r="C14" s="81"/>
    </row>
    <row r="15" spans="1:3" ht="32.25" customHeight="1">
      <c r="A15" s="122"/>
      <c r="B15" s="80" t="s">
        <v>59</v>
      </c>
      <c r="C15" s="81"/>
    </row>
    <row r="16" spans="1:3" ht="32.25" customHeight="1">
      <c r="A16" s="122"/>
      <c r="B16" s="80" t="s">
        <v>60</v>
      </c>
      <c r="C16" s="81"/>
    </row>
    <row r="17" spans="1:3" ht="32.25" customHeight="1">
      <c r="A17" s="122"/>
      <c r="B17" s="80" t="s">
        <v>61</v>
      </c>
      <c r="C17" s="81"/>
    </row>
    <row r="18" spans="1:3" ht="32.25" customHeight="1">
      <c r="A18" s="122" t="s">
        <v>62</v>
      </c>
      <c r="B18" s="80" t="s">
        <v>50</v>
      </c>
      <c r="C18" s="81"/>
    </row>
    <row r="19" spans="1:3" ht="32.25" customHeight="1">
      <c r="A19" s="123"/>
      <c r="B19" s="83" t="s">
        <v>63</v>
      </c>
      <c r="C19" s="84"/>
    </row>
  </sheetData>
  <sheetProtection/>
  <mergeCells count="7">
    <mergeCell ref="A18:A19"/>
    <mergeCell ref="A2:C2"/>
    <mergeCell ref="A4:B4"/>
    <mergeCell ref="A5:B5"/>
    <mergeCell ref="A6:A8"/>
    <mergeCell ref="A10:A12"/>
    <mergeCell ref="A13:A17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2" sqref="A2:E2"/>
    </sheetView>
  </sheetViews>
  <sheetFormatPr defaultColWidth="8.875" defaultRowHeight="13.5"/>
  <cols>
    <col min="1" max="1" width="15.375" style="0" customWidth="1"/>
    <col min="2" max="2" width="12.625" style="0" customWidth="1"/>
    <col min="3" max="3" width="13.75390625" style="0" customWidth="1"/>
    <col min="4" max="4" width="19.625" style="0" bestFit="1" customWidth="1"/>
    <col min="5" max="5" width="15.00390625" style="0" bestFit="1" customWidth="1"/>
  </cols>
  <sheetData>
    <row r="1" spans="1:5" ht="32.25" customHeight="1">
      <c r="A1" s="56" t="s">
        <v>64</v>
      </c>
      <c r="B1" s="67"/>
      <c r="C1" s="67"/>
      <c r="D1" s="67"/>
      <c r="E1" s="67"/>
    </row>
    <row r="2" spans="1:5" ht="32.25" customHeight="1">
      <c r="A2" s="124" t="s">
        <v>176</v>
      </c>
      <c r="B2" s="124"/>
      <c r="C2" s="124"/>
      <c r="D2" s="124"/>
      <c r="E2" s="124"/>
    </row>
    <row r="3" spans="1:5" ht="32.25" customHeight="1">
      <c r="A3" s="40"/>
      <c r="B3" s="68"/>
      <c r="C3" s="68"/>
      <c r="D3" s="68"/>
      <c r="E3" s="69" t="s">
        <v>46</v>
      </c>
    </row>
    <row r="4" spans="1:5" ht="32.25" customHeight="1">
      <c r="A4" s="70" t="s">
        <v>65</v>
      </c>
      <c r="B4" s="71" t="s">
        <v>66</v>
      </c>
      <c r="C4" s="71" t="s">
        <v>67</v>
      </c>
      <c r="D4" s="71" t="s">
        <v>68</v>
      </c>
      <c r="E4" s="72" t="s">
        <v>42</v>
      </c>
    </row>
    <row r="5" spans="1:5" ht="32.25" customHeight="1">
      <c r="A5" s="73">
        <f>SUM(B5,C5,D5,E5)</f>
        <v>285.97</v>
      </c>
      <c r="B5" s="74">
        <f>'1.部门预算收支总表'!F7</f>
        <v>205.97</v>
      </c>
      <c r="C5" s="74">
        <f>'1.部门预算收支总表'!F8</f>
        <v>80</v>
      </c>
      <c r="D5" s="74">
        <f>'1.部门预算收支总表'!F9</f>
        <v>0</v>
      </c>
      <c r="E5" s="75">
        <f>'1.部门预算收支总表'!F28</f>
        <v>0</v>
      </c>
    </row>
    <row r="7" ht="13.5">
      <c r="A7" s="76"/>
    </row>
  </sheetData>
  <sheetProtection/>
  <mergeCells count="1">
    <mergeCell ref="A2:E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2" sqref="A2:D2"/>
    </sheetView>
  </sheetViews>
  <sheetFormatPr defaultColWidth="9.00390625" defaultRowHeight="13.5"/>
  <cols>
    <col min="1" max="1" width="20.50390625" style="39" bestFit="1" customWidth="1"/>
    <col min="2" max="2" width="17.375" style="39" customWidth="1"/>
    <col min="3" max="3" width="22.75390625" style="39" bestFit="1" customWidth="1"/>
    <col min="4" max="4" width="17.75390625" style="39" customWidth="1"/>
    <col min="5" max="5" width="9.00390625" style="39" bestFit="1" customWidth="1"/>
    <col min="6" max="16384" width="9.00390625" style="39" customWidth="1"/>
  </cols>
  <sheetData>
    <row r="1" ht="32.25" customHeight="1">
      <c r="A1" s="56" t="s">
        <v>69</v>
      </c>
    </row>
    <row r="2" spans="1:4" ht="32.25" customHeight="1">
      <c r="A2" s="116" t="s">
        <v>175</v>
      </c>
      <c r="B2" s="116"/>
      <c r="C2" s="116"/>
      <c r="D2" s="116"/>
    </row>
    <row r="3" spans="1:4" ht="32.25" customHeight="1">
      <c r="A3" s="40"/>
      <c r="B3" s="41"/>
      <c r="D3" s="42" t="s">
        <v>1</v>
      </c>
    </row>
    <row r="4" spans="1:4" ht="32.25" customHeight="1">
      <c r="A4" s="130" t="s">
        <v>70</v>
      </c>
      <c r="B4" s="131"/>
      <c r="C4" s="131" t="s">
        <v>71</v>
      </c>
      <c r="D4" s="132"/>
    </row>
    <row r="5" spans="1:4" ht="32.25" customHeight="1">
      <c r="A5" s="135" t="s">
        <v>47</v>
      </c>
      <c r="B5" s="133" t="s">
        <v>9</v>
      </c>
      <c r="C5" s="133" t="s">
        <v>72</v>
      </c>
      <c r="D5" s="134"/>
    </row>
    <row r="6" spans="1:4" ht="32.25" customHeight="1">
      <c r="A6" s="135"/>
      <c r="B6" s="133"/>
      <c r="C6" s="43" t="s">
        <v>47</v>
      </c>
      <c r="D6" s="44" t="s">
        <v>9</v>
      </c>
    </row>
    <row r="7" spans="1:4" ht="32.25" customHeight="1">
      <c r="A7" s="57" t="s">
        <v>73</v>
      </c>
      <c r="B7" s="58">
        <f>'1.部门预算收支总表'!B8</f>
        <v>285.97</v>
      </c>
      <c r="C7" s="59" t="s">
        <v>12</v>
      </c>
      <c r="D7" s="60">
        <v>205.97</v>
      </c>
    </row>
    <row r="8" spans="1:4" ht="32.25" customHeight="1">
      <c r="A8" s="61" t="s">
        <v>74</v>
      </c>
      <c r="B8" s="58">
        <f>'1.部门预算收支总表'!B9</f>
        <v>0</v>
      </c>
      <c r="C8" s="59" t="s">
        <v>15</v>
      </c>
      <c r="D8" s="60">
        <v>80</v>
      </c>
    </row>
    <row r="9" spans="1:4" ht="32.25" customHeight="1">
      <c r="A9" s="57"/>
      <c r="B9" s="62"/>
      <c r="C9" s="59" t="s">
        <v>18</v>
      </c>
      <c r="D9" s="60"/>
    </row>
    <row r="10" spans="1:4" ht="32.25" customHeight="1">
      <c r="A10" s="63" t="s">
        <v>43</v>
      </c>
      <c r="B10" s="64">
        <f>SUM(B7:B9)</f>
        <v>285.97</v>
      </c>
      <c r="C10" s="65" t="s">
        <v>44</v>
      </c>
      <c r="D10" s="66">
        <f>SUM(D7:D9)</f>
        <v>285.97</v>
      </c>
    </row>
    <row r="11" spans="1:2" ht="32.25" customHeight="1">
      <c r="A11" s="112"/>
      <c r="B11" s="113"/>
    </row>
  </sheetData>
  <sheetProtection/>
  <mergeCells count="7">
    <mergeCell ref="A2:D2"/>
    <mergeCell ref="A4:B4"/>
    <mergeCell ref="C4:D4"/>
    <mergeCell ref="C5:D5"/>
    <mergeCell ref="A11:B11"/>
    <mergeCell ref="A5:A6"/>
    <mergeCell ref="B5:B6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S29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20.25390625" style="34" customWidth="1"/>
    <col min="2" max="2" width="21.875" style="34" customWidth="1"/>
    <col min="3" max="3" width="24.625" style="34" customWidth="1"/>
    <col min="4" max="4" width="6.00390625" style="34" bestFit="1" customWidth="1"/>
    <col min="5" max="5" width="5.00390625" style="34" bestFit="1" customWidth="1"/>
    <col min="6" max="6" width="8.00390625" style="34" bestFit="1" customWidth="1"/>
    <col min="7" max="7" width="7.75390625" style="34" bestFit="1" customWidth="1"/>
    <col min="8" max="8" width="5.875" style="34" bestFit="1" customWidth="1"/>
    <col min="9" max="10" width="6.75390625" style="34" bestFit="1" customWidth="1"/>
    <col min="11" max="11" width="6.00390625" style="34" bestFit="1" customWidth="1"/>
    <col min="12" max="12" width="5.875" style="34" bestFit="1" customWidth="1"/>
    <col min="13" max="13" width="8.50390625" style="34" bestFit="1" customWidth="1"/>
    <col min="14" max="14" width="6.75390625" style="34" bestFit="1" customWidth="1"/>
    <col min="15" max="15" width="7.875" style="34" bestFit="1" customWidth="1"/>
    <col min="16" max="16" width="8.50390625" style="34" bestFit="1" customWidth="1"/>
    <col min="17" max="17" width="7.75390625" style="34" bestFit="1" customWidth="1"/>
    <col min="18" max="19" width="7.625" style="34" bestFit="1" customWidth="1"/>
    <col min="20" max="39" width="14.00390625" style="34" bestFit="1" customWidth="1"/>
    <col min="40" max="40" width="9.00390625" style="34" bestFit="1" customWidth="1"/>
    <col min="41" max="16384" width="9.00390625" style="34" customWidth="1"/>
  </cols>
  <sheetData>
    <row r="2" ht="15">
      <c r="A2" s="55" t="s">
        <v>75</v>
      </c>
    </row>
    <row r="3" spans="1:19" ht="71.25" customHeight="1">
      <c r="A3" s="136" t="s">
        <v>174</v>
      </c>
      <c r="B3" s="136"/>
      <c r="C3" s="136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3" ht="19.5" customHeight="1">
      <c r="A4" s="15"/>
      <c r="C4" s="37" t="s">
        <v>46</v>
      </c>
    </row>
    <row r="5" spans="1:3" ht="35.25" customHeight="1">
      <c r="A5" s="20" t="s">
        <v>76</v>
      </c>
      <c r="B5" s="21" t="s">
        <v>8</v>
      </c>
      <c r="C5" s="22" t="s">
        <v>77</v>
      </c>
    </row>
    <row r="6" spans="1:3" ht="35.25" customHeight="1">
      <c r="A6" s="23"/>
      <c r="B6" s="24" t="s">
        <v>78</v>
      </c>
      <c r="C6" s="25">
        <f>'1.部门预算收支总表'!B7</f>
        <v>285.97</v>
      </c>
    </row>
    <row r="7" spans="1:3" ht="35.25" customHeight="1">
      <c r="A7" s="178" t="s">
        <v>110</v>
      </c>
      <c r="B7" s="178" t="s">
        <v>111</v>
      </c>
      <c r="C7" s="179">
        <v>260.73</v>
      </c>
    </row>
    <row r="8" spans="1:3" ht="35.25" customHeight="1">
      <c r="A8" s="178" t="s">
        <v>112</v>
      </c>
      <c r="B8" s="178" t="s">
        <v>113</v>
      </c>
      <c r="C8" s="179">
        <v>260.73</v>
      </c>
    </row>
    <row r="9" spans="1:3" ht="35.25" customHeight="1">
      <c r="A9" s="178" t="s">
        <v>114</v>
      </c>
      <c r="B9" s="178" t="s">
        <v>115</v>
      </c>
      <c r="C9" s="179">
        <v>213.12</v>
      </c>
    </row>
    <row r="10" spans="1:3" ht="35.25" customHeight="1">
      <c r="A10" s="178"/>
      <c r="B10" s="178" t="s">
        <v>116</v>
      </c>
      <c r="C10" s="179">
        <v>213.12</v>
      </c>
    </row>
    <row r="11" spans="1:3" ht="35.25" customHeight="1">
      <c r="A11" s="178" t="s">
        <v>117</v>
      </c>
      <c r="B11" s="178" t="s">
        <v>118</v>
      </c>
      <c r="C11" s="179">
        <v>213.12</v>
      </c>
    </row>
    <row r="12" spans="1:3" ht="35.25" customHeight="1">
      <c r="A12" s="178" t="s">
        <v>119</v>
      </c>
      <c r="B12" s="178" t="s">
        <v>120</v>
      </c>
      <c r="C12" s="179">
        <v>213.12</v>
      </c>
    </row>
    <row r="13" spans="1:3" ht="35.25" customHeight="1">
      <c r="A13" s="178" t="s">
        <v>121</v>
      </c>
      <c r="B13" s="178" t="s">
        <v>122</v>
      </c>
      <c r="C13" s="179">
        <v>47.61</v>
      </c>
    </row>
    <row r="14" spans="1:3" ht="35.25" customHeight="1">
      <c r="A14" s="178"/>
      <c r="B14" s="178" t="s">
        <v>116</v>
      </c>
      <c r="C14" s="179">
        <v>47.61</v>
      </c>
    </row>
    <row r="15" spans="1:3" ht="35.25" customHeight="1">
      <c r="A15" s="178" t="s">
        <v>117</v>
      </c>
      <c r="B15" s="178" t="s">
        <v>118</v>
      </c>
      <c r="C15" s="179">
        <v>47.61</v>
      </c>
    </row>
    <row r="16" spans="1:3" ht="35.25" customHeight="1">
      <c r="A16" s="178" t="s">
        <v>123</v>
      </c>
      <c r="B16" s="178" t="s">
        <v>124</v>
      </c>
      <c r="C16" s="179">
        <v>47.61</v>
      </c>
    </row>
    <row r="17" spans="1:3" ht="35.25" customHeight="1">
      <c r="A17" s="178" t="s">
        <v>125</v>
      </c>
      <c r="B17" s="178" t="s">
        <v>126</v>
      </c>
      <c r="C17" s="179">
        <v>25.24</v>
      </c>
    </row>
    <row r="18" spans="1:3" ht="35.25" customHeight="1">
      <c r="A18" s="178" t="s">
        <v>127</v>
      </c>
      <c r="B18" s="178" t="s">
        <v>128</v>
      </c>
      <c r="C18" s="179">
        <v>25.24</v>
      </c>
    </row>
    <row r="19" spans="1:3" ht="35.25" customHeight="1">
      <c r="A19" s="178" t="s">
        <v>114</v>
      </c>
      <c r="B19" s="178" t="s">
        <v>129</v>
      </c>
      <c r="C19" s="179">
        <v>17.92</v>
      </c>
    </row>
    <row r="20" spans="1:3" ht="35.25" customHeight="1">
      <c r="A20" s="178"/>
      <c r="B20" s="178" t="s">
        <v>116</v>
      </c>
      <c r="C20" s="179">
        <v>17.92</v>
      </c>
    </row>
    <row r="21" spans="1:3" ht="35.25" customHeight="1">
      <c r="A21" s="178" t="s">
        <v>117</v>
      </c>
      <c r="B21" s="178" t="s">
        <v>118</v>
      </c>
      <c r="C21" s="179">
        <v>17.92</v>
      </c>
    </row>
    <row r="22" spans="1:3" ht="35.25" customHeight="1">
      <c r="A22" s="178" t="s">
        <v>119</v>
      </c>
      <c r="B22" s="178" t="s">
        <v>120</v>
      </c>
      <c r="C22" s="179">
        <v>13.47</v>
      </c>
    </row>
    <row r="23" spans="1:3" ht="35.25" customHeight="1">
      <c r="A23" s="178" t="s">
        <v>123</v>
      </c>
      <c r="B23" s="178" t="s">
        <v>124</v>
      </c>
      <c r="C23" s="179">
        <v>4.45</v>
      </c>
    </row>
    <row r="24" spans="1:3" ht="35.25" customHeight="1">
      <c r="A24" s="178" t="s">
        <v>130</v>
      </c>
      <c r="B24" s="178" t="s">
        <v>131</v>
      </c>
      <c r="C24" s="179">
        <v>7.32</v>
      </c>
    </row>
    <row r="25" spans="1:3" ht="35.25" customHeight="1">
      <c r="A25" s="178"/>
      <c r="B25" s="178" t="s">
        <v>116</v>
      </c>
      <c r="C25" s="179">
        <v>7.32</v>
      </c>
    </row>
    <row r="26" spans="1:3" ht="35.25" customHeight="1">
      <c r="A26" s="178" t="s">
        <v>117</v>
      </c>
      <c r="B26" s="178" t="s">
        <v>118</v>
      </c>
      <c r="C26" s="179">
        <v>7.32</v>
      </c>
    </row>
    <row r="27" spans="1:3" ht="35.25" customHeight="1">
      <c r="A27" s="178" t="s">
        <v>119</v>
      </c>
      <c r="B27" s="178" t="s">
        <v>120</v>
      </c>
      <c r="C27" s="179">
        <v>5.5</v>
      </c>
    </row>
    <row r="28" spans="1:3" ht="35.25" customHeight="1">
      <c r="A28" s="178" t="s">
        <v>123</v>
      </c>
      <c r="B28" s="178" t="s">
        <v>124</v>
      </c>
      <c r="C28" s="179">
        <v>1.82</v>
      </c>
    </row>
    <row r="29" spans="1:3" ht="35.25" customHeight="1">
      <c r="A29" s="178"/>
      <c r="B29" s="178"/>
      <c r="C29" s="107"/>
    </row>
  </sheetData>
  <sheetProtection/>
  <mergeCells count="1">
    <mergeCell ref="A3:C3"/>
  </mergeCells>
  <printOptions horizontalCentered="1"/>
  <pageMargins left="0.75" right="0.75" top="0.55" bottom="0.98" header="0.39" footer="0.51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39"/>
  <sheetViews>
    <sheetView zoomScalePageLayoutView="0" workbookViewId="0" topLeftCell="A19">
      <selection activeCell="I10" sqref="I10"/>
    </sheetView>
  </sheetViews>
  <sheetFormatPr defaultColWidth="9.00390625" defaultRowHeight="13.5"/>
  <cols>
    <col min="1" max="1" width="20.125" style="0" customWidth="1"/>
    <col min="2" max="2" width="21.875" style="0" customWidth="1"/>
    <col min="3" max="3" width="22.00390625" style="0" bestFit="1" customWidth="1"/>
  </cols>
  <sheetData>
    <row r="1" ht="24" customHeight="1">
      <c r="A1" s="1" t="s">
        <v>79</v>
      </c>
    </row>
    <row r="2" spans="1:3" ht="60" customHeight="1">
      <c r="A2" s="116" t="s">
        <v>173</v>
      </c>
      <c r="B2" s="116"/>
      <c r="C2" s="116"/>
    </row>
    <row r="3" spans="1:3" ht="19.5" customHeight="1">
      <c r="A3" s="18"/>
      <c r="B3" s="18"/>
      <c r="C3" s="19" t="s">
        <v>46</v>
      </c>
    </row>
    <row r="4" spans="1:3" ht="35.25" customHeight="1">
      <c r="A4" s="165" t="s">
        <v>80</v>
      </c>
      <c r="B4" s="165" t="s">
        <v>81</v>
      </c>
      <c r="C4" s="165" t="s">
        <v>9</v>
      </c>
    </row>
    <row r="5" spans="1:3" ht="35.25" customHeight="1">
      <c r="A5" s="172"/>
      <c r="B5" s="166" t="s">
        <v>65</v>
      </c>
      <c r="C5" s="169">
        <v>205.97</v>
      </c>
    </row>
    <row r="6" spans="1:3" ht="35.25" customHeight="1">
      <c r="A6" s="173">
        <v>301</v>
      </c>
      <c r="B6" s="167" t="s">
        <v>132</v>
      </c>
      <c r="C6" s="169">
        <v>151.86</v>
      </c>
    </row>
    <row r="7" spans="1:3" ht="35.25" customHeight="1">
      <c r="A7" s="173">
        <v>30101</v>
      </c>
      <c r="B7" s="167" t="s">
        <v>133</v>
      </c>
      <c r="C7" s="169">
        <v>23.86</v>
      </c>
    </row>
    <row r="8" spans="1:3" ht="35.25" customHeight="1">
      <c r="A8" s="173">
        <v>30102</v>
      </c>
      <c r="B8" s="167" t="s">
        <v>134</v>
      </c>
      <c r="C8" s="169">
        <v>82.63</v>
      </c>
    </row>
    <row r="9" spans="1:3" ht="35.25" customHeight="1">
      <c r="A9" s="173">
        <v>30103</v>
      </c>
      <c r="B9" s="167" t="s">
        <v>135</v>
      </c>
      <c r="C9" s="169">
        <v>1.49</v>
      </c>
    </row>
    <row r="10" spans="1:3" ht="35.25" customHeight="1">
      <c r="A10" s="173">
        <v>30104</v>
      </c>
      <c r="B10" s="167" t="s">
        <v>136</v>
      </c>
      <c r="C10" s="169">
        <v>18.34</v>
      </c>
    </row>
    <row r="11" spans="1:3" ht="35.25" customHeight="1">
      <c r="A11" s="173">
        <v>30106</v>
      </c>
      <c r="B11" s="167" t="s">
        <v>137</v>
      </c>
      <c r="C11" s="169"/>
    </row>
    <row r="12" spans="1:3" ht="35.25" customHeight="1">
      <c r="A12" s="173">
        <v>30107</v>
      </c>
      <c r="B12" s="167" t="s">
        <v>138</v>
      </c>
      <c r="C12" s="169">
        <v>25.54</v>
      </c>
    </row>
    <row r="13" spans="1:3" ht="35.25" customHeight="1">
      <c r="A13" s="173">
        <v>30199</v>
      </c>
      <c r="B13" s="167" t="s">
        <v>139</v>
      </c>
      <c r="C13" s="177"/>
    </row>
    <row r="14" spans="1:3" s="154" customFormat="1" ht="35.25" customHeight="1">
      <c r="A14" s="173">
        <v>302</v>
      </c>
      <c r="B14" s="167" t="s">
        <v>140</v>
      </c>
      <c r="C14" s="169">
        <v>21.51</v>
      </c>
    </row>
    <row r="15" spans="1:3" s="154" customFormat="1" ht="35.25" customHeight="1">
      <c r="A15" s="173">
        <v>30201</v>
      </c>
      <c r="B15" s="167" t="s">
        <v>141</v>
      </c>
      <c r="C15" s="169">
        <v>2.08</v>
      </c>
    </row>
    <row r="16" spans="1:3" s="154" customFormat="1" ht="35.25" customHeight="1">
      <c r="A16" s="173">
        <v>30205</v>
      </c>
      <c r="B16" s="167" t="s">
        <v>142</v>
      </c>
      <c r="C16" s="169">
        <v>0.19</v>
      </c>
    </row>
    <row r="17" spans="1:3" s="154" customFormat="1" ht="35.25" customHeight="1">
      <c r="A17" s="173">
        <v>30206</v>
      </c>
      <c r="B17" s="167" t="s">
        <v>143</v>
      </c>
      <c r="C17" s="169">
        <v>2.85</v>
      </c>
    </row>
    <row r="18" spans="1:3" s="154" customFormat="1" ht="35.25" customHeight="1">
      <c r="A18" s="173">
        <v>30207</v>
      </c>
      <c r="B18" s="167" t="s">
        <v>144</v>
      </c>
      <c r="C18" s="169">
        <v>1.75</v>
      </c>
    </row>
    <row r="19" spans="1:3" s="154" customFormat="1" ht="35.25" customHeight="1">
      <c r="A19" s="173">
        <v>30231</v>
      </c>
      <c r="B19" s="167" t="s">
        <v>163</v>
      </c>
      <c r="C19" s="169">
        <v>6</v>
      </c>
    </row>
    <row r="20" spans="1:3" s="154" customFormat="1" ht="35.25" customHeight="1">
      <c r="A20" s="173">
        <v>30211</v>
      </c>
      <c r="B20" s="167" t="s">
        <v>145</v>
      </c>
      <c r="C20" s="169">
        <v>1.51</v>
      </c>
    </row>
    <row r="21" spans="1:3" s="154" customFormat="1" ht="35.25" customHeight="1">
      <c r="A21" s="173">
        <v>30213</v>
      </c>
      <c r="B21" s="167" t="s">
        <v>146</v>
      </c>
      <c r="C21" s="169">
        <v>1.37</v>
      </c>
    </row>
    <row r="22" spans="1:3" s="154" customFormat="1" ht="35.25" customHeight="1">
      <c r="A22" s="173">
        <v>30215</v>
      </c>
      <c r="B22" s="167" t="s">
        <v>147</v>
      </c>
      <c r="C22" s="169">
        <v>1.11</v>
      </c>
    </row>
    <row r="23" spans="1:3" s="154" customFormat="1" ht="35.25" customHeight="1">
      <c r="A23" s="173">
        <v>30216</v>
      </c>
      <c r="B23" s="167" t="s">
        <v>148</v>
      </c>
      <c r="C23" s="169">
        <v>0.54</v>
      </c>
    </row>
    <row r="24" spans="1:3" s="154" customFormat="1" ht="35.25" customHeight="1">
      <c r="A24" s="173">
        <v>30217</v>
      </c>
      <c r="B24" s="167" t="s">
        <v>149</v>
      </c>
      <c r="C24" s="169">
        <v>0.42</v>
      </c>
    </row>
    <row r="25" spans="1:3" s="154" customFormat="1" ht="35.25" customHeight="1">
      <c r="A25" s="173">
        <v>30218</v>
      </c>
      <c r="B25" s="167" t="s">
        <v>150</v>
      </c>
      <c r="C25" s="169">
        <v>0.76</v>
      </c>
    </row>
    <row r="26" spans="1:3" s="154" customFormat="1" ht="35.25" customHeight="1">
      <c r="A26" s="173">
        <v>30228</v>
      </c>
      <c r="B26" s="167" t="s">
        <v>151</v>
      </c>
      <c r="C26" s="169"/>
    </row>
    <row r="27" spans="1:3" s="154" customFormat="1" ht="35.25" customHeight="1">
      <c r="A27" s="173">
        <v>30229</v>
      </c>
      <c r="B27" s="167" t="s">
        <v>152</v>
      </c>
      <c r="C27" s="169">
        <v>0.46</v>
      </c>
    </row>
    <row r="28" spans="1:3" s="154" customFormat="1" ht="35.25" customHeight="1">
      <c r="A28" s="173">
        <v>30231</v>
      </c>
      <c r="B28" s="167" t="s">
        <v>153</v>
      </c>
      <c r="C28" s="169"/>
    </row>
    <row r="29" spans="1:3" s="154" customFormat="1" ht="35.25" customHeight="1">
      <c r="A29" s="173">
        <v>30239</v>
      </c>
      <c r="B29" s="167" t="s">
        <v>154</v>
      </c>
      <c r="C29" s="169"/>
    </row>
    <row r="30" spans="1:3" s="154" customFormat="1" ht="35.25" customHeight="1">
      <c r="A30" s="173">
        <v>30299</v>
      </c>
      <c r="B30" s="167" t="s">
        <v>155</v>
      </c>
      <c r="C30" s="169">
        <v>2.47</v>
      </c>
    </row>
    <row r="31" spans="1:3" s="154" customFormat="1" ht="35.25" customHeight="1">
      <c r="A31" s="173">
        <v>303</v>
      </c>
      <c r="B31" s="167" t="s">
        <v>156</v>
      </c>
      <c r="C31" s="169">
        <v>32.6</v>
      </c>
    </row>
    <row r="32" spans="1:3" s="154" customFormat="1" ht="35.25" customHeight="1">
      <c r="A32" s="173">
        <v>30301</v>
      </c>
      <c r="B32" s="167" t="s">
        <v>157</v>
      </c>
      <c r="C32" s="169"/>
    </row>
    <row r="33" spans="1:3" s="154" customFormat="1" ht="35.25" customHeight="1">
      <c r="A33" s="173">
        <v>30302</v>
      </c>
      <c r="B33" s="167" t="s">
        <v>158</v>
      </c>
      <c r="C33" s="169">
        <v>7.36</v>
      </c>
    </row>
    <row r="34" spans="1:3" s="154" customFormat="1" ht="35.25" customHeight="1">
      <c r="A34" s="173">
        <v>30303</v>
      </c>
      <c r="B34" s="167" t="s">
        <v>159</v>
      </c>
      <c r="C34" s="177"/>
    </row>
    <row r="35" spans="1:3" s="154" customFormat="1" ht="35.25" customHeight="1">
      <c r="A35" s="173">
        <v>30304</v>
      </c>
      <c r="B35" s="167" t="s">
        <v>160</v>
      </c>
      <c r="C35" s="177"/>
    </row>
    <row r="36" spans="1:3" s="154" customFormat="1" ht="35.25" customHeight="1">
      <c r="A36" s="173">
        <v>30305</v>
      </c>
      <c r="B36" s="167" t="s">
        <v>161</v>
      </c>
      <c r="C36" s="177"/>
    </row>
    <row r="37" spans="1:3" s="154" customFormat="1" ht="35.25" customHeight="1">
      <c r="A37" s="173">
        <v>30311</v>
      </c>
      <c r="B37" s="167" t="s">
        <v>129</v>
      </c>
      <c r="C37" s="169">
        <v>17.92</v>
      </c>
    </row>
    <row r="38" spans="1:3" s="154" customFormat="1" ht="35.25" customHeight="1">
      <c r="A38" s="173">
        <v>30313</v>
      </c>
      <c r="B38" s="167" t="s">
        <v>131</v>
      </c>
      <c r="C38" s="169">
        <v>7.32</v>
      </c>
    </row>
    <row r="39" spans="1:3" s="154" customFormat="1" ht="35.25" customHeight="1">
      <c r="A39" s="173">
        <v>30399</v>
      </c>
      <c r="B39" s="167" t="s">
        <v>162</v>
      </c>
      <c r="C39" s="169"/>
    </row>
  </sheetData>
  <sheetProtection/>
  <mergeCells count="1">
    <mergeCell ref="A2:C2"/>
  </mergeCells>
  <printOptions horizontalCentered="1"/>
  <pageMargins left="0.51" right="0.5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21.75390625" style="34" customWidth="1"/>
    <col min="2" max="2" width="22.875" style="34" customWidth="1"/>
    <col min="3" max="3" width="22.75390625" style="34" customWidth="1"/>
    <col min="4" max="4" width="6.00390625" style="34" bestFit="1" customWidth="1"/>
    <col min="5" max="5" width="5.00390625" style="34" bestFit="1" customWidth="1"/>
    <col min="6" max="6" width="8.00390625" style="34" bestFit="1" customWidth="1"/>
    <col min="7" max="7" width="7.75390625" style="34" bestFit="1" customWidth="1"/>
    <col min="8" max="8" width="5.875" style="34" bestFit="1" customWidth="1"/>
    <col min="9" max="10" width="6.75390625" style="34" bestFit="1" customWidth="1"/>
    <col min="11" max="11" width="6.00390625" style="34" bestFit="1" customWidth="1"/>
    <col min="12" max="12" width="5.875" style="34" bestFit="1" customWidth="1"/>
    <col min="13" max="13" width="8.50390625" style="34" bestFit="1" customWidth="1"/>
    <col min="14" max="14" width="6.75390625" style="34" bestFit="1" customWidth="1"/>
    <col min="15" max="15" width="7.875" style="34" bestFit="1" customWidth="1"/>
    <col min="16" max="16" width="8.50390625" style="34" bestFit="1" customWidth="1"/>
    <col min="17" max="17" width="7.75390625" style="34" bestFit="1" customWidth="1"/>
    <col min="18" max="19" width="7.625" style="34" bestFit="1" customWidth="1"/>
    <col min="20" max="39" width="14.00390625" style="34" bestFit="1" customWidth="1"/>
    <col min="40" max="40" width="9.00390625" style="34" bestFit="1" customWidth="1"/>
    <col min="41" max="16384" width="9.00390625" style="34" customWidth="1"/>
  </cols>
  <sheetData>
    <row r="1" ht="14.25">
      <c r="A1" s="33" t="s">
        <v>82</v>
      </c>
    </row>
    <row r="2" spans="1:19" ht="48" customHeight="1">
      <c r="A2" s="116" t="s">
        <v>172</v>
      </c>
      <c r="B2" s="116"/>
      <c r="C2" s="116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3" ht="19.5" customHeight="1">
      <c r="A3" s="15"/>
      <c r="C3" s="37" t="s">
        <v>46</v>
      </c>
    </row>
    <row r="4" spans="1:3" ht="35.25" customHeight="1">
      <c r="A4" s="20" t="s">
        <v>76</v>
      </c>
      <c r="B4" s="21" t="s">
        <v>8</v>
      </c>
      <c r="C4" s="22" t="s">
        <v>77</v>
      </c>
    </row>
    <row r="5" spans="1:3" ht="35.25" customHeight="1">
      <c r="A5" s="23"/>
      <c r="B5" s="24" t="s">
        <v>78</v>
      </c>
      <c r="C5" s="25"/>
    </row>
    <row r="6" spans="1:3" ht="35.25" customHeight="1">
      <c r="A6" s="153" t="s">
        <v>164</v>
      </c>
      <c r="B6" s="26"/>
      <c r="C6" s="25"/>
    </row>
    <row r="7" spans="1:3" ht="35.25" customHeight="1">
      <c r="A7" s="23"/>
      <c r="B7" s="26"/>
      <c r="C7" s="25"/>
    </row>
    <row r="8" spans="1:3" ht="35.25" customHeight="1">
      <c r="A8" s="23"/>
      <c r="B8" s="27"/>
      <c r="C8" s="28"/>
    </row>
    <row r="9" spans="1:3" ht="35.25" customHeight="1">
      <c r="A9" s="23"/>
      <c r="B9" s="27"/>
      <c r="C9" s="28"/>
    </row>
    <row r="10" spans="1:3" ht="35.25" customHeight="1">
      <c r="A10" s="23"/>
      <c r="B10" s="29"/>
      <c r="C10" s="28"/>
    </row>
    <row r="11" spans="1:3" ht="35.25" customHeight="1">
      <c r="A11" s="23"/>
      <c r="B11" s="27"/>
      <c r="C11" s="28"/>
    </row>
    <row r="12" spans="1:3" ht="35.25" customHeight="1">
      <c r="A12" s="23"/>
      <c r="B12" s="27"/>
      <c r="C12" s="28"/>
    </row>
    <row r="13" spans="1:3" ht="35.25" customHeight="1">
      <c r="A13" s="30"/>
      <c r="B13" s="31"/>
      <c r="C13" s="32"/>
    </row>
    <row r="16" ht="12.75">
      <c r="B16" s="38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11"/>
  <sheetViews>
    <sheetView zoomScalePageLayoutView="0" workbookViewId="0" topLeftCell="A1">
      <selection activeCell="A4" sqref="A4:B4"/>
    </sheetView>
  </sheetViews>
  <sheetFormatPr defaultColWidth="9.00390625" defaultRowHeight="13.5"/>
  <cols>
    <col min="1" max="1" width="33.125" style="39" bestFit="1" customWidth="1"/>
    <col min="2" max="2" width="14.25390625" style="39" customWidth="1"/>
    <col min="3" max="3" width="21.375" style="39" bestFit="1" customWidth="1"/>
    <col min="4" max="4" width="16.75390625" style="39" customWidth="1"/>
    <col min="5" max="5" width="9.00390625" style="39" bestFit="1" customWidth="1"/>
    <col min="6" max="16384" width="9.00390625" style="39" customWidth="1"/>
  </cols>
  <sheetData>
    <row r="1" ht="24" customHeight="1">
      <c r="A1" s="33" t="s">
        <v>83</v>
      </c>
    </row>
    <row r="2" spans="1:4" ht="32.25" customHeight="1">
      <c r="A2" s="116" t="s">
        <v>171</v>
      </c>
      <c r="B2" s="116"/>
      <c r="C2" s="116"/>
      <c r="D2" s="116"/>
    </row>
    <row r="3" spans="1:4" ht="32.25" customHeight="1">
      <c r="A3" s="40"/>
      <c r="B3" s="41"/>
      <c r="D3" s="42" t="s">
        <v>1</v>
      </c>
    </row>
    <row r="4" spans="1:4" ht="32.25" customHeight="1">
      <c r="A4" s="130" t="s">
        <v>70</v>
      </c>
      <c r="B4" s="131"/>
      <c r="C4" s="131" t="s">
        <v>71</v>
      </c>
      <c r="D4" s="132"/>
    </row>
    <row r="5" spans="1:4" ht="32.25" customHeight="1">
      <c r="A5" s="135" t="s">
        <v>47</v>
      </c>
      <c r="B5" s="133" t="s">
        <v>9</v>
      </c>
      <c r="C5" s="133" t="s">
        <v>72</v>
      </c>
      <c r="D5" s="134"/>
    </row>
    <row r="6" spans="1:4" ht="32.25" customHeight="1">
      <c r="A6" s="135"/>
      <c r="B6" s="133"/>
      <c r="C6" s="43" t="s">
        <v>47</v>
      </c>
      <c r="D6" s="44" t="s">
        <v>9</v>
      </c>
    </row>
    <row r="7" spans="1:4" ht="32.25" customHeight="1">
      <c r="A7" s="45" t="s">
        <v>73</v>
      </c>
      <c r="B7" s="46">
        <f>SUM(B8:B9)</f>
        <v>285.97</v>
      </c>
      <c r="C7" s="47" t="s">
        <v>12</v>
      </c>
      <c r="D7" s="48">
        <f>'4.财政拨款收支总表'!D7</f>
        <v>205.97</v>
      </c>
    </row>
    <row r="8" spans="1:4" ht="32.25" customHeight="1">
      <c r="A8" s="49" t="s">
        <v>84</v>
      </c>
      <c r="B8" s="46">
        <f>'2.收入预算总表'!C7</f>
        <v>285.97</v>
      </c>
      <c r="C8" s="47" t="s">
        <v>15</v>
      </c>
      <c r="D8" s="48">
        <f>'4.财政拨款收支总表'!D8</f>
        <v>80</v>
      </c>
    </row>
    <row r="9" spans="1:4" ht="32.25" customHeight="1">
      <c r="A9" s="45" t="s">
        <v>85</v>
      </c>
      <c r="B9" s="50"/>
      <c r="C9" s="47" t="s">
        <v>18</v>
      </c>
      <c r="D9" s="48">
        <f>'4.财政拨款收支总表'!D9</f>
        <v>0</v>
      </c>
    </row>
    <row r="10" spans="1:4" ht="32.25" customHeight="1">
      <c r="A10" s="51" t="s">
        <v>43</v>
      </c>
      <c r="B10" s="52">
        <f>B7</f>
        <v>285.97</v>
      </c>
      <c r="C10" s="53" t="s">
        <v>44</v>
      </c>
      <c r="D10" s="54">
        <f>SUM(D7:D9)</f>
        <v>285.97</v>
      </c>
    </row>
    <row r="11" spans="1:2" ht="32.25" customHeight="1">
      <c r="A11" s="112"/>
      <c r="B11" s="113"/>
    </row>
  </sheetData>
  <sheetProtection/>
  <mergeCells count="7">
    <mergeCell ref="A2:D2"/>
    <mergeCell ref="A4:B4"/>
    <mergeCell ref="C4:D4"/>
    <mergeCell ref="C5:D5"/>
    <mergeCell ref="A11:B11"/>
    <mergeCell ref="A5:A6"/>
    <mergeCell ref="B5:B6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K10" sqref="K10"/>
    </sheetView>
  </sheetViews>
  <sheetFormatPr defaultColWidth="9.00390625" defaultRowHeight="13.5"/>
  <cols>
    <col min="1" max="1" width="22.875" style="34" customWidth="1"/>
    <col min="2" max="2" width="25.50390625" style="34" customWidth="1"/>
    <col min="3" max="3" width="19.875" style="34" customWidth="1"/>
    <col min="4" max="4" width="6.00390625" style="34" bestFit="1" customWidth="1"/>
    <col min="5" max="5" width="5.00390625" style="34" bestFit="1" customWidth="1"/>
    <col min="6" max="6" width="8.00390625" style="34" bestFit="1" customWidth="1"/>
    <col min="7" max="7" width="7.75390625" style="34" bestFit="1" customWidth="1"/>
    <col min="8" max="8" width="5.875" style="34" bestFit="1" customWidth="1"/>
    <col min="9" max="10" width="6.75390625" style="34" bestFit="1" customWidth="1"/>
    <col min="11" max="11" width="6.00390625" style="34" bestFit="1" customWidth="1"/>
    <col min="12" max="12" width="5.875" style="34" bestFit="1" customWidth="1"/>
    <col min="13" max="13" width="8.50390625" style="34" bestFit="1" customWidth="1"/>
    <col min="14" max="14" width="6.75390625" style="34" bestFit="1" customWidth="1"/>
    <col min="15" max="15" width="7.875" style="34" bestFit="1" customWidth="1"/>
    <col min="16" max="16" width="8.50390625" style="34" bestFit="1" customWidth="1"/>
    <col min="17" max="17" width="7.75390625" style="34" bestFit="1" customWidth="1"/>
    <col min="18" max="19" width="7.625" style="34" bestFit="1" customWidth="1"/>
    <col min="20" max="39" width="14.00390625" style="34" bestFit="1" customWidth="1"/>
    <col min="40" max="40" width="9.00390625" style="34" bestFit="1" customWidth="1"/>
    <col min="41" max="16384" width="9.00390625" style="34" customWidth="1"/>
  </cols>
  <sheetData>
    <row r="1" ht="14.25">
      <c r="A1" s="33" t="s">
        <v>86</v>
      </c>
    </row>
    <row r="2" spans="1:19" ht="71.25" customHeight="1">
      <c r="A2" s="116" t="s">
        <v>170</v>
      </c>
      <c r="B2" s="116"/>
      <c r="C2" s="116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3" ht="19.5" customHeight="1">
      <c r="A3" s="15"/>
      <c r="C3" s="37" t="s">
        <v>46</v>
      </c>
    </row>
    <row r="4" spans="1:3" ht="35.25" customHeight="1">
      <c r="A4" s="165" t="s">
        <v>76</v>
      </c>
      <c r="B4" s="165" t="s">
        <v>8</v>
      </c>
      <c r="C4" s="165" t="s">
        <v>77</v>
      </c>
    </row>
    <row r="5" spans="1:3" ht="35.25" customHeight="1">
      <c r="A5" s="172"/>
      <c r="B5" s="166" t="s">
        <v>78</v>
      </c>
      <c r="C5" s="169">
        <f>'8.一般公共预算收支总表'!D10</f>
        <v>285.97</v>
      </c>
    </row>
    <row r="6" spans="1:3" ht="35.25" customHeight="1">
      <c r="A6" s="178" t="s">
        <v>110</v>
      </c>
      <c r="B6" s="178" t="s">
        <v>111</v>
      </c>
      <c r="C6" s="169">
        <v>260.73</v>
      </c>
    </row>
    <row r="7" spans="1:3" ht="35.25" customHeight="1">
      <c r="A7" s="178" t="s">
        <v>112</v>
      </c>
      <c r="B7" s="178" t="s">
        <v>113</v>
      </c>
      <c r="C7" s="169">
        <v>260.73</v>
      </c>
    </row>
    <row r="8" spans="1:3" ht="35.25" customHeight="1">
      <c r="A8" s="178" t="s">
        <v>114</v>
      </c>
      <c r="B8" s="178" t="s">
        <v>115</v>
      </c>
      <c r="C8" s="169">
        <v>213.12</v>
      </c>
    </row>
    <row r="9" spans="1:3" ht="35.25" customHeight="1">
      <c r="A9" s="178"/>
      <c r="B9" s="178" t="s">
        <v>116</v>
      </c>
      <c r="C9" s="169">
        <v>213.12</v>
      </c>
    </row>
    <row r="10" spans="1:3" ht="35.25" customHeight="1">
      <c r="A10" s="178" t="s">
        <v>117</v>
      </c>
      <c r="B10" s="178" t="s">
        <v>118</v>
      </c>
      <c r="C10" s="169">
        <v>213.12</v>
      </c>
    </row>
    <row r="11" spans="1:3" ht="35.25" customHeight="1">
      <c r="A11" s="178" t="s">
        <v>119</v>
      </c>
      <c r="B11" s="178" t="s">
        <v>120</v>
      </c>
      <c r="C11" s="169">
        <v>213.12</v>
      </c>
    </row>
    <row r="12" spans="1:3" ht="35.25" customHeight="1">
      <c r="A12" s="178" t="s">
        <v>121</v>
      </c>
      <c r="B12" s="178" t="s">
        <v>122</v>
      </c>
      <c r="C12" s="169">
        <v>47.61</v>
      </c>
    </row>
    <row r="13" spans="1:3" ht="35.25" customHeight="1">
      <c r="A13" s="178"/>
      <c r="B13" s="178" t="s">
        <v>116</v>
      </c>
      <c r="C13" s="169">
        <v>47.61</v>
      </c>
    </row>
    <row r="14" spans="1:3" s="168" customFormat="1" ht="35.25" customHeight="1">
      <c r="A14" s="178" t="s">
        <v>117</v>
      </c>
      <c r="B14" s="178" t="s">
        <v>118</v>
      </c>
      <c r="C14" s="169">
        <v>47.61</v>
      </c>
    </row>
    <row r="15" spans="1:3" s="168" customFormat="1" ht="35.25" customHeight="1">
      <c r="A15" s="178" t="s">
        <v>123</v>
      </c>
      <c r="B15" s="178" t="s">
        <v>124</v>
      </c>
      <c r="C15" s="169">
        <v>47.61</v>
      </c>
    </row>
    <row r="16" spans="1:3" s="168" customFormat="1" ht="35.25" customHeight="1">
      <c r="A16" s="178" t="s">
        <v>125</v>
      </c>
      <c r="B16" s="178" t="s">
        <v>126</v>
      </c>
      <c r="C16" s="169">
        <v>25.24</v>
      </c>
    </row>
    <row r="17" spans="1:3" s="168" customFormat="1" ht="35.25" customHeight="1">
      <c r="A17" s="178" t="s">
        <v>127</v>
      </c>
      <c r="B17" s="178" t="s">
        <v>128</v>
      </c>
      <c r="C17" s="169">
        <v>25.24</v>
      </c>
    </row>
    <row r="18" spans="1:3" s="168" customFormat="1" ht="35.25" customHeight="1">
      <c r="A18" s="178" t="s">
        <v>114</v>
      </c>
      <c r="B18" s="178" t="s">
        <v>129</v>
      </c>
      <c r="C18" s="169">
        <v>17.92</v>
      </c>
    </row>
    <row r="19" spans="1:3" s="168" customFormat="1" ht="35.25" customHeight="1">
      <c r="A19" s="178"/>
      <c r="B19" s="178" t="s">
        <v>116</v>
      </c>
      <c r="C19" s="169">
        <v>17.92</v>
      </c>
    </row>
    <row r="20" spans="1:3" s="168" customFormat="1" ht="35.25" customHeight="1">
      <c r="A20" s="178" t="s">
        <v>117</v>
      </c>
      <c r="B20" s="178" t="s">
        <v>118</v>
      </c>
      <c r="C20" s="169">
        <v>17.92</v>
      </c>
    </row>
    <row r="21" spans="1:3" s="168" customFormat="1" ht="35.25" customHeight="1">
      <c r="A21" s="178" t="s">
        <v>119</v>
      </c>
      <c r="B21" s="178" t="s">
        <v>120</v>
      </c>
      <c r="C21" s="169">
        <v>13.47</v>
      </c>
    </row>
    <row r="22" spans="1:3" s="168" customFormat="1" ht="35.25" customHeight="1">
      <c r="A22" s="178" t="s">
        <v>123</v>
      </c>
      <c r="B22" s="178" t="s">
        <v>124</v>
      </c>
      <c r="C22" s="169">
        <v>4.45</v>
      </c>
    </row>
    <row r="23" spans="1:3" s="168" customFormat="1" ht="35.25" customHeight="1">
      <c r="A23" s="178" t="s">
        <v>130</v>
      </c>
      <c r="B23" s="178" t="s">
        <v>131</v>
      </c>
      <c r="C23" s="169">
        <v>7.32</v>
      </c>
    </row>
    <row r="24" spans="1:3" s="168" customFormat="1" ht="35.25" customHeight="1">
      <c r="A24" s="178"/>
      <c r="B24" s="178" t="s">
        <v>116</v>
      </c>
      <c r="C24" s="169">
        <v>7.32</v>
      </c>
    </row>
    <row r="25" spans="1:3" s="168" customFormat="1" ht="35.25" customHeight="1">
      <c r="A25" s="178" t="s">
        <v>117</v>
      </c>
      <c r="B25" s="178" t="s">
        <v>118</v>
      </c>
      <c r="C25" s="169">
        <v>7.32</v>
      </c>
    </row>
    <row r="26" spans="1:3" s="168" customFormat="1" ht="35.25" customHeight="1">
      <c r="A26" s="178" t="s">
        <v>119</v>
      </c>
      <c r="B26" s="178" t="s">
        <v>120</v>
      </c>
      <c r="C26" s="169">
        <v>5.5</v>
      </c>
    </row>
    <row r="27" spans="1:3" s="168" customFormat="1" ht="35.25" customHeight="1">
      <c r="A27" s="178" t="s">
        <v>123</v>
      </c>
      <c r="B27" s="178" t="s">
        <v>124</v>
      </c>
      <c r="C27" s="169">
        <v>1.82</v>
      </c>
    </row>
    <row r="28" spans="1:3" s="168" customFormat="1" ht="35.25" customHeight="1">
      <c r="A28" s="108"/>
      <c r="B28" s="108"/>
      <c r="C28" s="107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2016-09-05T09:23:46Z</cp:lastPrinted>
  <dcterms:created xsi:type="dcterms:W3CDTF">2015-02-10T10:50:39Z</dcterms:created>
  <dcterms:modified xsi:type="dcterms:W3CDTF">2016-09-05T09:47:55Z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